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firstSheet="1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<sst xmlns="http://schemas.openxmlformats.org/spreadsheetml/2006/main" count="638" uniqueCount="201">
  <si>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</si>
  <si>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</si>
  <si>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</si>
  <si>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</si>
  <si>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</si>
  <si>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</si>
  <si>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</si>
  <si>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</si>
  <si>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</si>
  <si>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</si>
  <si>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</si>
  <si>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</si>
  <si>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</si>
  <si>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</si>
  <si>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</si>
  <si>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</si>
  <si>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</si>
  <si>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</si>
  <si>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</si>
  <si>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</si>
  <si>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</si>
  <si>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</si>
  <si>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</si>
  <si>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</si>
  <si>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</si>
  <si>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</si>
  <si>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</si>
  <si>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</si>
  <si>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</si>
  <si>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</si>
  <si>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</si>
  <si>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</si>
  <si>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</si>
  <si>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</si>
  <si>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</si>
  <si>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</si>
  <si>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</si>
  <si>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</si>
  <si>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</si>
  <si>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</si>
  <si>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</si>
  <si>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</si>
  <si>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</si>
  <si>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</si>
  <si>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</si>
  <si>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</si>
  <si>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</si>
  <si>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</si>
  <si>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</si>
  <si>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</si>
  <si>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</si>
  <si>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</si>
  <si>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</si>
  <si>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</si>
  <si>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</si>
  <si>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</si>
  <si>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</si>
  <si>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</si>
  <si>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</si>
  <si>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</si>
  <si>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</si>
  <si>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</si>
  <si>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</si>
  <si>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</si>
  <si>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</si>
  <si>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</si>
  <si>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</si>
  <si>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</si>
  <si>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</si>
  <si>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</si>
  <si>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</si>
  <si>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</si>
  <si>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</si>
  <si>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</si>
  <si>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</si>
  <si>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</si>
  <si>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</si>
  <si>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</si>
  <si>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</si>
  <si>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</si>
  <si>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</si>
  <si>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</si>
  <si>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</si>
  <si>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</si>
  <si>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</si>
  <si>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</si>
  <si>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</si>
  <si>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</si>
  <si>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</si>
  <si>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</si>
  <si>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</si>
  <si>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</si>
  <si>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</si>
  <si>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</si>
  <si>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</si>
  <si>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</si>
  <si>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</si>
  <si>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</si>
  <si>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</si>
  <si>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</si>
  <si>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</si>
  <si>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</si>
  <si>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</si>
  <si>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</si>
  <si>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</si>
  <si>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</si>
  <si>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</si>
  <si>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</si>
  <si>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</si>
  <si>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</si>
  <si>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</si>
  <si>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</si>
  <si>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</si>
  <si>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</si>
  <si>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</si>
  <si>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</si>
  <si>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</si>
  <si>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</si>
  <si>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</si>
  <si>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</si>
  <si>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</si>
  <si>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</si>
  <si>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</si>
  <si>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</si>
  <si>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</si>
  <si>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</si>
  <si>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</si>
  <si>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</si>
  <si>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</si>
  <si>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</si>
  <si>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</si>
  <si>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</si>
  <si>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</si>
  <si>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</si>
  <si>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</si>
  <si>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</si>
  <si>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</si>
  <si>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</si>
  <si>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</si>
  <si>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</si>
  <si>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</si>
  <si>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</si>
  <si>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</si>
  <si>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</si>
  <si>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</si>
  <si>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</si>
  <si>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</si>
  <si>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</si>
  <si>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</si>
  <si>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</si>
  <si>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</si>
  <si>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</si>
  <si>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</si>
  <si>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</si>
  <si>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</si>
  <si>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</si>
  <si>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</si>
  <si>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</si>
  <si>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</si>
  <si>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</si>
  <si>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</si>
  <si>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</si>
  <si>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</si>
  <si>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</si>
  <si>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</si>
  <si>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</si>
  <si>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</si>
  <si>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</si>
  <si>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</si>
  <si>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</si>
  <si>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</si>
  <si>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</si>
  <si>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</si>
  <si>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</si>
  <si>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</si>
  <si>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</si>
  <si>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</si>
  <si>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</si>
  <si>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</si>
  <si>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</si>
  <si>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</si>
  <si>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</si>
  <si>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</si>
  <si>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</si>
  <si>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</si>
  <si>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r>
      <t xml:space="preserve">カード種別：A:Amex,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:みずほ,U:UFJ・・・</t>
    </r>
  </si>
  <si>
    <t>2013年　 1月</t>
  </si>
  <si>
    <t>2013年　 2月</t>
  </si>
  <si>
    <t>2013年　 3月</t>
  </si>
  <si>
    <t>2013年　 4月</t>
  </si>
  <si>
    <t>2013年　 5月</t>
  </si>
  <si>
    <t>2013年　 6月</t>
  </si>
  <si>
    <t>2013年　 7月</t>
  </si>
  <si>
    <t>2013年　 8月</t>
  </si>
  <si>
    <t>2013年　 9月</t>
  </si>
  <si>
    <t>2013年　10月</t>
  </si>
  <si>
    <t>2013年　11月</t>
  </si>
  <si>
    <t>2013年　12月</t>
  </si>
  <si>
    <t>2013年</t>
  </si>
  <si>
    <r>
      <t>2013</t>
    </r>
    <r>
      <rPr>
        <sz val="11"/>
        <rFont val="ＭＳ Ｐゴシック"/>
        <family val="0"/>
      </rPr>
      <t>年</t>
    </r>
  </si>
  <si>
    <r>
      <t>2013</t>
    </r>
    <r>
      <rPr>
        <sz val="11"/>
        <rFont val="ＭＳ Ｐゴシック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</si>
</sst>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15" borderId="21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0" fontId="0" fillId="5" borderId="22" xfId="0" applyNumberFormat="1" applyFont="1" applyFill="1" applyBorder="1" applyAlignment="1">
      <alignment horizontal="center"/>
    </xf>
    <xf numFmtId="0" fontId="0" fillId="18" borderId="22" xfId="0" applyNumberFormat="1" applyFont="1" applyFill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15" borderId="27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16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18" borderId="27" xfId="0" applyNumberFormat="1" applyFont="1" applyFill="1" applyBorder="1" applyAlignment="1">
      <alignment horizontal="center"/>
    </xf>
    <xf numFmtId="0" fontId="0" fillId="18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0" fontId="0" fillId="15" borderId="73" xfId="0" applyNumberFormat="1" applyFont="1" applyFill="1" applyBorder="1" applyAlignment="1">
      <alignment horizontal="center"/>
    </xf>
    <xf numFmtId="0" fontId="0" fillId="7" borderId="73" xfId="0" applyNumberFormat="1" applyFont="1" applyFill="1" applyBorder="1" applyAlignment="1">
      <alignment horizontal="center"/>
    </xf>
    <xf numFmtId="0" fontId="0" fillId="8" borderId="73" xfId="0" applyNumberFormat="1" applyFont="1" applyFill="1" applyBorder="1" applyAlignment="1">
      <alignment horizontal="center"/>
    </xf>
    <xf numFmtId="0" fontId="0" fillId="16" borderId="73" xfId="0" applyNumberFormat="1" applyFont="1" applyFill="1" applyBorder="1" applyAlignment="1">
      <alignment horizontal="center"/>
    </xf>
    <xf numFmtId="0" fontId="0" fillId="5" borderId="73" xfId="0" applyNumberFormat="1" applyFont="1" applyFill="1" applyBorder="1" applyAlignment="1">
      <alignment horizontal="center"/>
    </xf>
    <xf numFmtId="0" fontId="0" fillId="18" borderId="73" xfId="0" applyNumberFormat="1" applyFont="1" applyFill="1" applyBorder="1" applyAlignment="1">
      <alignment horizontal="center"/>
    </xf>
    <xf numFmtId="0" fontId="0" fillId="18" borderId="74" xfId="0" applyNumberFormat="1" applyFont="1" applyFill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38" fontId="3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92" xfId="0" applyNumberFormat="1" applyFont="1" applyBorder="1" applyAlignment="1">
      <alignment horizontal="right" vertical="center"/>
    </xf>
    <xf numFmtId="0" fontId="0" fillId="0" borderId="93" xfId="0" applyBorder="1" applyAlignment="1">
      <alignment vertical="center"/>
    </xf>
    <xf numFmtId="3" fontId="0" fillId="0" borderId="20" xfId="0" applyNumberFormat="1" applyBorder="1" applyAlignment="1">
      <alignment horizont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3" fontId="0" fillId="0" borderId="94" xfId="0" applyNumberFormat="1" applyFont="1" applyBorder="1" applyAlignment="1">
      <alignment horizontal="center"/>
    </xf>
    <xf numFmtId="3" fontId="0" fillId="0" borderId="95" xfId="0" applyNumberFormat="1" applyFont="1" applyBorder="1" applyAlignment="1">
      <alignment horizontal="center"/>
    </xf>
    <xf numFmtId="0" fontId="3" fillId="0" borderId="93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38" fontId="3" fillId="0" borderId="96" xfId="0" applyNumberFormat="1" applyFont="1" applyBorder="1" applyAlignment="1">
      <alignment horizontal="right" vertical="center"/>
    </xf>
    <xf numFmtId="38" fontId="3" fillId="0" borderId="97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3" fillId="15" borderId="100" xfId="0" applyNumberFormat="1" applyFont="1" applyFill="1" applyBorder="1" applyAlignment="1">
      <alignment horizontal="right" vertical="center"/>
    </xf>
    <xf numFmtId="38" fontId="3" fillId="15" borderId="10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07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96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38" fontId="3" fillId="0" borderId="97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92" xfId="0" applyNumberFormat="1" applyFont="1" applyFill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13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8" fontId="3" fillId="0" borderId="3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15" borderId="118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02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15" borderId="99" xfId="0" applyFont="1" applyFill="1" applyBorder="1" applyAlignment="1">
      <alignment vertical="center"/>
    </xf>
    <xf numFmtId="0" fontId="3" fillId="15" borderId="9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1" xfId="0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38" fontId="3" fillId="0" borderId="125" xfId="0" applyNumberFormat="1" applyFont="1" applyBorder="1" applyAlignment="1">
      <alignment vertical="center"/>
    </xf>
    <xf numFmtId="38" fontId="3" fillId="0" borderId="126" xfId="0" applyNumberFormat="1" applyFont="1" applyBorder="1" applyAlignment="1">
      <alignment vertical="center"/>
    </xf>
    <xf numFmtId="38" fontId="3" fillId="0" borderId="131" xfId="0" applyNumberFormat="1" applyFont="1" applyBorder="1" applyAlignment="1">
      <alignment vertical="center"/>
    </xf>
    <xf numFmtId="0" fontId="0" fillId="0" borderId="132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center" vertical="center"/>
    </xf>
    <xf numFmtId="38" fontId="3" fillId="0" borderId="104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vertical="center"/>
    </xf>
    <xf numFmtId="38" fontId="3" fillId="0" borderId="55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179" fontId="0" fillId="0" borderId="132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right" vertical="center"/>
    </xf>
    <xf numFmtId="38" fontId="3" fillId="0" borderId="133" xfId="0" applyNumberFormat="1" applyFont="1" applyBorder="1" applyAlignment="1">
      <alignment horizontal="right" vertical="center"/>
    </xf>
    <xf numFmtId="38" fontId="3" fillId="0" borderId="134" xfId="0" applyNumberFormat="1" applyFont="1" applyBorder="1" applyAlignment="1">
      <alignment horizontal="right" vertical="center"/>
    </xf>
    <xf numFmtId="38" fontId="3" fillId="0" borderId="135" xfId="0" applyNumberFormat="1" applyFont="1" applyBorder="1" applyAlignment="1">
      <alignment horizontal="right" vertical="center"/>
    </xf>
    <xf numFmtId="179" fontId="0" fillId="0" borderId="136" xfId="0" applyNumberFormat="1" applyFont="1" applyBorder="1" applyAlignment="1">
      <alignment horizontal="right" vertical="center"/>
    </xf>
    <xf numFmtId="179" fontId="0" fillId="0" borderId="57" xfId="0" applyNumberFormat="1" applyFont="1" applyBorder="1" applyAlignment="1">
      <alignment horizontal="right" vertical="center"/>
    </xf>
    <xf numFmtId="178" fontId="3" fillId="0" borderId="137" xfId="0" applyNumberFormat="1" applyFont="1" applyBorder="1" applyAlignment="1">
      <alignment horizontal="center" vertical="center"/>
    </xf>
    <xf numFmtId="38" fontId="3" fillId="0" borderId="68" xfId="0" applyNumberFormat="1" applyFont="1" applyBorder="1" applyAlignment="1">
      <alignment horizontal="right" vertical="center"/>
    </xf>
    <xf numFmtId="38" fontId="3" fillId="0" borderId="137" xfId="0" applyNumberFormat="1" applyFont="1" applyBorder="1" applyAlignment="1">
      <alignment horizontal="right" vertical="center"/>
    </xf>
    <xf numFmtId="38" fontId="3" fillId="0" borderId="138" xfId="0" applyNumberFormat="1" applyFont="1" applyBorder="1" applyAlignment="1">
      <alignment horizontal="right" vertical="center"/>
    </xf>
    <xf numFmtId="38" fontId="3" fillId="0" borderId="139" xfId="0" applyNumberFormat="1" applyFont="1" applyBorder="1" applyAlignment="1">
      <alignment horizontal="right" vertical="center"/>
    </xf>
    <xf numFmtId="38" fontId="3" fillId="0" borderId="5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140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vertical="center"/>
    </xf>
    <xf numFmtId="38" fontId="3" fillId="0" borderId="129" xfId="0" applyNumberFormat="1" applyFont="1" applyBorder="1" applyAlignment="1">
      <alignment vertical="center"/>
    </xf>
    <xf numFmtId="38" fontId="3" fillId="0" borderId="130" xfId="0" applyNumberFormat="1" applyFont="1" applyBorder="1" applyAlignment="1">
      <alignment vertical="center"/>
    </xf>
    <xf numFmtId="38" fontId="3" fillId="0" borderId="133" xfId="0" applyNumberFormat="1" applyFont="1" applyBorder="1" applyAlignment="1">
      <alignment vertical="center"/>
    </xf>
    <xf numFmtId="38" fontId="3" fillId="0" borderId="134" xfId="0" applyNumberFormat="1" applyFont="1" applyBorder="1" applyAlignment="1">
      <alignment vertical="center"/>
    </xf>
    <xf numFmtId="38" fontId="3" fillId="0" borderId="141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14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center" vertical="center"/>
    </xf>
    <xf numFmtId="38" fontId="3" fillId="0" borderId="129" xfId="0" applyNumberFormat="1" applyFont="1" applyBorder="1" applyAlignment="1">
      <alignment horizontal="center" vertical="center"/>
    </xf>
    <xf numFmtId="38" fontId="3" fillId="0" borderId="130" xfId="0" applyNumberFormat="1" applyFont="1" applyBorder="1" applyAlignment="1">
      <alignment horizontal="center" vertical="center"/>
    </xf>
    <xf numFmtId="38" fontId="3" fillId="0" borderId="125" xfId="0" applyNumberFormat="1" applyFont="1" applyBorder="1" applyAlignment="1">
      <alignment horizontal="left" vertical="center"/>
    </xf>
    <xf numFmtId="38" fontId="3" fillId="0" borderId="126" xfId="0" applyNumberFormat="1" applyFont="1" applyBorder="1" applyAlignment="1">
      <alignment horizontal="left" vertical="center"/>
    </xf>
    <xf numFmtId="38" fontId="3" fillId="0" borderId="131" xfId="0" applyNumberFormat="1" applyFont="1" applyBorder="1" applyAlignment="1">
      <alignment horizontal="left" vertical="center"/>
    </xf>
    <xf numFmtId="38" fontId="3" fillId="0" borderId="93" xfId="0" applyNumberFormat="1" applyFont="1" applyBorder="1" applyAlignment="1">
      <alignment horizontal="left" vertical="center"/>
    </xf>
    <xf numFmtId="38" fontId="3" fillId="0" borderId="55" xfId="0" applyNumberFormat="1" applyFont="1" applyBorder="1" applyAlignment="1">
      <alignment horizontal="left" vertical="center"/>
    </xf>
    <xf numFmtId="38" fontId="3" fillId="0" borderId="61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9" fontId="0" fillId="0" borderId="142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9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3" fillId="0" borderId="111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0" fontId="0" fillId="0" borderId="51" xfId="0" applyFill="1" applyBorder="1" applyAlignment="1" quotePrefix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3" borderId="96" xfId="0" applyNumberFormat="1" applyFont="1" applyFill="1" applyBorder="1" applyAlignment="1">
      <alignment horizontal="right" vertical="center"/>
    </xf>
    <xf numFmtId="38" fontId="3" fillId="3" borderId="97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97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109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38" fontId="3" fillId="0" borderId="93" xfId="0" applyNumberFormat="1" applyFont="1" applyFill="1" applyBorder="1" applyAlignment="1">
      <alignment horizontal="right" vertical="center"/>
    </xf>
    <xf numFmtId="38" fontId="3" fillId="0" borderId="5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0" fontId="0" fillId="0" borderId="1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0" fillId="0" borderId="121" xfId="0" applyFill="1" applyBorder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0" fillId="0" borderId="142" xfId="0" applyNumberFormat="1" applyFont="1" applyFill="1" applyBorder="1" applyAlignment="1">
      <alignment horizontal="right" vertical="center"/>
    </xf>
    <xf numFmtId="179" fontId="0" fillId="0" borderId="46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45" xfId="0" applyNumberFormat="1" applyFont="1" applyFill="1" applyBorder="1" applyAlignment="1">
      <alignment horizontal="right" vertical="center"/>
    </xf>
    <xf numFmtId="38" fontId="3" fillId="0" borderId="143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179" fontId="0" fillId="0" borderId="132" xfId="0" applyNumberFormat="1" applyFont="1" applyFill="1" applyBorder="1" applyAlignment="1">
      <alignment horizontal="right" vertical="center"/>
    </xf>
    <xf numFmtId="179" fontId="0" fillId="0" borderId="51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center" vertical="center"/>
    </xf>
    <xf numFmtId="38" fontId="3" fillId="0" borderId="104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38" fontId="3" fillId="0" borderId="68" xfId="0" applyNumberFormat="1" applyFont="1" applyFill="1" applyBorder="1" applyAlignment="1">
      <alignment horizontal="right" vertical="center"/>
    </xf>
    <xf numFmtId="38" fontId="3" fillId="0" borderId="137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179" fontId="0" fillId="0" borderId="136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8" fontId="3" fillId="0" borderId="137" xfId="0" applyNumberFormat="1" applyFont="1" applyFill="1" applyBorder="1" applyAlignment="1">
      <alignment horizontal="center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38" fontId="3" fillId="0" borderId="144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96" xfId="0" applyNumberFormat="1" applyFont="1" applyFill="1" applyBorder="1" applyAlignment="1">
      <alignment horizontal="right" vertical="center"/>
    </xf>
    <xf numFmtId="38" fontId="3" fillId="0" borderId="145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4" borderId="96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97" xfId="0" applyNumberFormat="1" applyFont="1" applyFill="1" applyBorder="1" applyAlignment="1">
      <alignment horizontal="right" vertical="center"/>
    </xf>
    <xf numFmtId="38" fontId="3" fillId="8" borderId="97" xfId="0" applyNumberFormat="1" applyFont="1" applyFill="1" applyBorder="1" applyAlignment="1">
      <alignment horizontal="right" vertical="center"/>
    </xf>
    <xf numFmtId="38" fontId="3" fillId="8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0" borderId="98" xfId="0" applyFont="1" applyFill="1" applyBorder="1" applyAlignment="1">
      <alignment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19" borderId="32" xfId="0" applyNumberFormat="1" applyFont="1" applyFill="1" applyBorder="1" applyAlignment="1">
      <alignment horizontal="right" vertical="center"/>
    </xf>
    <xf numFmtId="38" fontId="3" fillId="19" borderId="96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6" borderId="32" xfId="0" applyNumberFormat="1" applyFont="1" applyFill="1" applyBorder="1" applyAlignment="1">
      <alignment horizontal="right" vertical="center"/>
    </xf>
    <xf numFmtId="38" fontId="3" fillId="16" borderId="96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38" fontId="3" fillId="20" borderId="96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97" xfId="0" applyNumberFormat="1" applyFont="1" applyFill="1" applyBorder="1" applyAlignment="1">
      <alignment horizontal="right" vertical="center"/>
    </xf>
    <xf numFmtId="38" fontId="3" fillId="20" borderId="97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21" borderId="32" xfId="0" applyNumberFormat="1" applyFont="1" applyFill="1" applyBorder="1" applyAlignment="1">
      <alignment horizontal="right" vertical="center"/>
    </xf>
    <xf numFmtId="38" fontId="3" fillId="21" borderId="96" xfId="0" applyNumberFormat="1" applyFont="1" applyFill="1" applyBorder="1" applyAlignment="1">
      <alignment horizontal="right" vertical="center"/>
    </xf>
    <xf numFmtId="38" fontId="3" fillId="18" borderId="32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18" borderId="96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21" borderId="97" xfId="0" applyNumberFormat="1" applyFont="1" applyFill="1" applyBorder="1" applyAlignment="1">
      <alignment horizontal="right" vertical="center"/>
    </xf>
    <xf numFmtId="38" fontId="3" fillId="18" borderId="97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21" borderId="11" xfId="0" applyNumberFormat="1" applyFont="1" applyFill="1" applyBorder="1" applyAlignment="1">
      <alignment horizontal="right" vertical="center"/>
    </xf>
    <xf numFmtId="0" fontId="0" fillId="0" borderId="51" xfId="0" applyBorder="1" applyAlignment="1" quotePrefix="1">
      <alignment horizontal="center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9" borderId="97" xfId="0" applyNumberFormat="1" applyFont="1" applyFill="1" applyBorder="1" applyAlignment="1">
      <alignment horizontal="right" vertical="center"/>
    </xf>
    <xf numFmtId="38" fontId="3" fillId="16" borderId="97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96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3" fillId="0" borderId="99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0" fillId="21" borderId="31" xfId="0" applyFill="1" applyBorder="1" applyAlignment="1">
      <alignment horizontal="center" vertical="center"/>
    </xf>
    <xf numFmtId="0" fontId="0" fillId="21" borderId="100" xfId="0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38" fontId="3" fillId="21" borderId="100" xfId="0" applyNumberFormat="1" applyFont="1" applyFill="1" applyBorder="1" applyAlignment="1">
      <alignment horizontal="right" vertical="center"/>
    </xf>
    <xf numFmtId="38" fontId="3" fillId="21" borderId="103" xfId="0" applyNumberFormat="1" applyFont="1" applyFill="1" applyBorder="1" applyAlignment="1">
      <alignment horizontal="right" vertical="center"/>
    </xf>
    <xf numFmtId="0" fontId="3" fillId="21" borderId="17" xfId="0" applyNumberFormat="1" applyFont="1" applyFill="1" applyBorder="1" applyAlignment="1">
      <alignment horizontal="center" vertical="center"/>
    </xf>
    <xf numFmtId="38" fontId="3" fillId="21" borderId="107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21" borderId="106" xfId="0" applyNumberFormat="1" applyFont="1" applyFill="1" applyBorder="1" applyAlignment="1">
      <alignment horizontal="right" vertical="center"/>
    </xf>
    <xf numFmtId="38" fontId="3" fillId="21" borderId="117" xfId="0" applyNumberFormat="1" applyFont="1" applyFill="1" applyBorder="1" applyAlignment="1">
      <alignment horizontal="right" vertical="center"/>
    </xf>
    <xf numFmtId="38" fontId="3" fillId="21" borderId="118" xfId="0" applyNumberFormat="1" applyFont="1" applyFill="1" applyBorder="1" applyAlignment="1">
      <alignment horizontal="right" vertical="center"/>
    </xf>
    <xf numFmtId="38" fontId="3" fillId="21" borderId="58" xfId="0" applyNumberFormat="1" applyFont="1" applyFill="1" applyBorder="1" applyAlignment="1">
      <alignment horizontal="right" vertical="center"/>
    </xf>
    <xf numFmtId="38" fontId="3" fillId="21" borderId="98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92" xfId="0" applyNumberFormat="1" applyFont="1" applyFill="1" applyBorder="1" applyAlignment="1">
      <alignment horizontal="right" vertical="center"/>
    </xf>
    <xf numFmtId="0" fontId="3" fillId="21" borderId="99" xfId="0" applyFont="1" applyFill="1" applyBorder="1" applyAlignment="1">
      <alignment vertical="center"/>
    </xf>
    <xf numFmtId="0" fontId="3" fillId="21" borderId="92" xfId="0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0" fontId="3" fillId="3" borderId="18" xfId="0" applyNumberFormat="1" applyFont="1" applyFill="1" applyBorder="1" applyAlignment="1">
      <alignment horizontal="center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3" borderId="96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8" borderId="31" xfId="0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8" fontId="3" fillId="8" borderId="100" xfId="0" applyNumberFormat="1" applyFont="1" applyFill="1" applyBorder="1" applyAlignment="1">
      <alignment horizontal="right" vertical="center"/>
    </xf>
    <xf numFmtId="38" fontId="3" fillId="8" borderId="103" xfId="0" applyNumberFormat="1" applyFont="1" applyFill="1" applyBorder="1" applyAlignment="1">
      <alignment horizontal="right" vertical="center"/>
    </xf>
    <xf numFmtId="0" fontId="3" fillId="8" borderId="17" xfId="0" applyNumberFormat="1" applyFont="1" applyFill="1" applyBorder="1" applyAlignment="1">
      <alignment horizontal="center" vertical="center"/>
    </xf>
    <xf numFmtId="38" fontId="3" fillId="8" borderId="107" xfId="0" applyNumberFormat="1" applyFont="1" applyFill="1" applyBorder="1" applyAlignment="1">
      <alignment horizontal="right" vertical="center"/>
    </xf>
    <xf numFmtId="38" fontId="3" fillId="8" borderId="105" xfId="0" applyNumberFormat="1" applyFont="1" applyFill="1" applyBorder="1" applyAlignment="1">
      <alignment horizontal="right" vertical="center"/>
    </xf>
    <xf numFmtId="38" fontId="3" fillId="8" borderId="106" xfId="0" applyNumberFormat="1" applyFont="1" applyFill="1" applyBorder="1" applyAlignment="1">
      <alignment horizontal="right" vertical="center"/>
    </xf>
    <xf numFmtId="38" fontId="3" fillId="8" borderId="117" xfId="0" applyNumberFormat="1" applyFont="1" applyFill="1" applyBorder="1" applyAlignment="1">
      <alignment horizontal="right" vertical="center"/>
    </xf>
    <xf numFmtId="38" fontId="3" fillId="8" borderId="118" xfId="0" applyNumberFormat="1" applyFont="1" applyFill="1" applyBorder="1" applyAlignment="1">
      <alignment horizontal="right" vertical="center"/>
    </xf>
    <xf numFmtId="38" fontId="3" fillId="8" borderId="58" xfId="0" applyNumberFormat="1" applyFont="1" applyFill="1" applyBorder="1" applyAlignment="1">
      <alignment horizontal="right" vertical="center"/>
    </xf>
    <xf numFmtId="38" fontId="3" fillId="8" borderId="98" xfId="0" applyNumberFormat="1" applyFont="1" applyFill="1" applyBorder="1" applyAlignment="1">
      <alignment horizontal="right" vertical="center"/>
    </xf>
    <xf numFmtId="38" fontId="3" fillId="8" borderId="99" xfId="0" applyNumberFormat="1" applyFont="1" applyFill="1" applyBorder="1" applyAlignment="1">
      <alignment horizontal="right" vertical="center"/>
    </xf>
    <xf numFmtId="38" fontId="3" fillId="8" borderId="92" xfId="0" applyNumberFormat="1" applyFont="1" applyFill="1" applyBorder="1" applyAlignment="1">
      <alignment horizontal="right" vertical="center"/>
    </xf>
    <xf numFmtId="0" fontId="3" fillId="8" borderId="99" xfId="0" applyFont="1" applyFill="1" applyBorder="1" applyAlignment="1">
      <alignment vertical="center"/>
    </xf>
    <xf numFmtId="0" fontId="3" fillId="8" borderId="92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0" fontId="3" fillId="4" borderId="18" xfId="0" applyNumberFormat="1" applyFont="1" applyFill="1" applyBorder="1" applyAlignment="1">
      <alignment horizontal="center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4" borderId="96" xfId="0" applyNumberFormat="1" applyFont="1" applyFill="1" applyBorder="1" applyAlignment="1">
      <alignment horizontal="right" vertical="center"/>
    </xf>
    <xf numFmtId="38" fontId="3" fillId="4" borderId="97" xfId="0" applyNumberFormat="1" applyFont="1" applyFill="1" applyBorder="1" applyAlignment="1">
      <alignment horizontal="right"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0" fillId="18" borderId="31" xfId="0" applyFill="1" applyBorder="1" applyAlignment="1">
      <alignment horizontal="center" vertical="center"/>
    </xf>
    <xf numFmtId="0" fontId="0" fillId="18" borderId="100" xfId="0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38" fontId="3" fillId="18" borderId="100" xfId="0" applyNumberFormat="1" applyFont="1" applyFill="1" applyBorder="1" applyAlignment="1">
      <alignment horizontal="right" vertical="center"/>
    </xf>
    <xf numFmtId="38" fontId="3" fillId="18" borderId="103" xfId="0" applyNumberFormat="1" applyFont="1" applyFill="1" applyBorder="1" applyAlignment="1">
      <alignment horizontal="right" vertical="center"/>
    </xf>
    <xf numFmtId="0" fontId="3" fillId="18" borderId="17" xfId="0" applyNumberFormat="1" applyFont="1" applyFill="1" applyBorder="1" applyAlignment="1">
      <alignment horizontal="center" vertical="center"/>
    </xf>
    <xf numFmtId="38" fontId="3" fillId="18" borderId="107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18" borderId="106" xfId="0" applyNumberFormat="1" applyFont="1" applyFill="1" applyBorder="1" applyAlignment="1">
      <alignment horizontal="right" vertical="center"/>
    </xf>
    <xf numFmtId="38" fontId="3" fillId="18" borderId="117" xfId="0" applyNumberFormat="1" applyFont="1" applyFill="1" applyBorder="1" applyAlignment="1">
      <alignment horizontal="right" vertical="center"/>
    </xf>
    <xf numFmtId="38" fontId="3" fillId="18" borderId="118" xfId="0" applyNumberFormat="1" applyFont="1" applyFill="1" applyBorder="1" applyAlignment="1">
      <alignment horizontal="right" vertical="center"/>
    </xf>
    <xf numFmtId="38" fontId="3" fillId="18" borderId="58" xfId="0" applyNumberFormat="1" applyFont="1" applyFill="1" applyBorder="1" applyAlignment="1">
      <alignment horizontal="right" vertical="center"/>
    </xf>
    <xf numFmtId="38" fontId="3" fillId="18" borderId="98" xfId="0" applyNumberFormat="1" applyFont="1" applyFill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18" borderId="92" xfId="0" applyNumberFormat="1" applyFont="1" applyFill="1" applyBorder="1" applyAlignment="1">
      <alignment horizontal="right" vertical="center"/>
    </xf>
    <xf numFmtId="0" fontId="3" fillId="18" borderId="99" xfId="0" applyFont="1" applyFill="1" applyBorder="1" applyAlignment="1">
      <alignment vertical="center"/>
    </xf>
    <xf numFmtId="0" fontId="3" fillId="18" borderId="92" xfId="0" applyFont="1" applyFill="1" applyBorder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0" fontId="3" fillId="20" borderId="18" xfId="0" applyNumberFormat="1" applyFont="1" applyFill="1" applyBorder="1" applyAlignment="1">
      <alignment horizontal="center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96" xfId="0" applyNumberFormat="1" applyFont="1" applyFill="1" applyBorder="1" applyAlignment="1">
      <alignment horizontal="right" vertical="center"/>
    </xf>
    <xf numFmtId="38" fontId="3" fillId="20" borderId="97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7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spPr>
            <a:solidFill>
              <a:srgbClr val="FF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E6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E1FF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E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5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3529206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4008531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375"/>
          <c:w val="0.083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299" t="s">
        <v>134</v>
      </c>
      <c r="B1" s="300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97" t="s">
        <v>22</v>
      </c>
      <c r="AD1" s="297"/>
      <c r="AE1" s="297"/>
      <c r="AF1" s="297"/>
      <c r="AG1" s="297"/>
      <c r="AH1" s="3"/>
      <c r="AI1" s="297" t="s">
        <v>23</v>
      </c>
      <c r="AJ1" s="297"/>
      <c r="AK1" s="297"/>
      <c r="AL1" s="297"/>
      <c r="AM1" s="297"/>
      <c r="AN1" s="1"/>
      <c r="AO1" s="2"/>
    </row>
    <row r="2" spans="1:41" ht="21" customHeight="1">
      <c r="A2" s="215" t="s">
        <v>24</v>
      </c>
      <c r="B2" s="172"/>
      <c r="C2" s="215" t="s">
        <v>25</v>
      </c>
      <c r="D2" s="172"/>
      <c r="E2" s="172"/>
      <c r="F2" s="173"/>
      <c r="G2" s="215" t="s">
        <v>26</v>
      </c>
      <c r="H2" s="172"/>
      <c r="I2" s="172"/>
      <c r="J2" s="173"/>
      <c r="K2" s="215" t="s">
        <v>27</v>
      </c>
      <c r="L2" s="224"/>
      <c r="M2" s="225" t="s">
        <v>97</v>
      </c>
      <c r="N2" s="224"/>
      <c r="O2" s="225" t="s">
        <v>98</v>
      </c>
      <c r="P2" s="224"/>
      <c r="Q2" s="225" t="s">
        <v>99</v>
      </c>
      <c r="R2" s="224"/>
      <c r="S2" s="225" t="s">
        <v>100</v>
      </c>
      <c r="T2" s="224"/>
      <c r="U2" s="225" t="s">
        <v>101</v>
      </c>
      <c r="V2" s="224"/>
      <c r="W2" s="225" t="s">
        <v>102</v>
      </c>
      <c r="X2" s="224"/>
      <c r="Y2" s="225"/>
      <c r="Z2" s="173"/>
      <c r="AA2" s="301" t="s">
        <v>28</v>
      </c>
      <c r="AB2" s="302"/>
      <c r="AC2" s="303"/>
      <c r="AD2" s="172" t="s">
        <v>29</v>
      </c>
      <c r="AE2" s="172"/>
      <c r="AF2" s="173"/>
      <c r="AG2" s="302" t="s">
        <v>30</v>
      </c>
      <c r="AH2" s="302"/>
      <c r="AI2" s="302"/>
      <c r="AJ2" s="302"/>
      <c r="AK2" s="302"/>
      <c r="AL2" s="302"/>
      <c r="AM2" s="303"/>
      <c r="AN2" s="1" t="s">
        <v>114</v>
      </c>
      <c r="AO2" s="1"/>
    </row>
    <row r="3" spans="1:41" ht="21" customHeight="1">
      <c r="A3" s="216">
        <v>1</v>
      </c>
      <c r="B3" s="217"/>
      <c r="C3" s="13" t="s">
        <v>103</v>
      </c>
      <c r="D3" s="220">
        <v>78625</v>
      </c>
      <c r="E3" s="220"/>
      <c r="F3" s="221"/>
      <c r="G3" s="109"/>
      <c r="H3" s="220"/>
      <c r="I3" s="220"/>
      <c r="J3" s="221"/>
      <c r="K3" s="229">
        <v>2500</v>
      </c>
      <c r="L3" s="226"/>
      <c r="M3" s="226"/>
      <c r="N3" s="226"/>
      <c r="O3" s="226"/>
      <c r="P3" s="226"/>
      <c r="Q3" s="226"/>
      <c r="R3" s="226"/>
      <c r="S3" s="226"/>
      <c r="T3" s="226"/>
      <c r="U3" s="226">
        <v>7000</v>
      </c>
      <c r="V3" s="226"/>
      <c r="W3" s="226"/>
      <c r="X3" s="226"/>
      <c r="Y3" s="226"/>
      <c r="Z3" s="227"/>
      <c r="AA3" s="304">
        <f aca="true" t="shared" si="0" ref="AA3:AA38">SUM(K3:Z3)</f>
        <v>9500</v>
      </c>
      <c r="AB3" s="305"/>
      <c r="AC3" s="306"/>
      <c r="AD3" s="260">
        <f>D3-H3-AA3</f>
        <v>69125</v>
      </c>
      <c r="AE3" s="261"/>
      <c r="AF3" s="262"/>
      <c r="AG3" s="312" t="s">
        <v>112</v>
      </c>
      <c r="AH3" s="312"/>
      <c r="AI3" s="312"/>
      <c r="AJ3" s="312"/>
      <c r="AK3" s="312"/>
      <c r="AL3" s="312"/>
      <c r="AM3" s="313"/>
      <c r="AN3" s="120" t="s">
        <v>111</v>
      </c>
      <c r="AO3" s="1"/>
    </row>
    <row r="4" spans="1:41" ht="21" customHeight="1">
      <c r="A4" s="164">
        <v>2</v>
      </c>
      <c r="B4" s="212"/>
      <c r="C4" s="14" t="s">
        <v>105</v>
      </c>
      <c r="D4" s="222">
        <v>750</v>
      </c>
      <c r="E4" s="222"/>
      <c r="F4" s="223"/>
      <c r="G4" s="110"/>
      <c r="H4" s="222"/>
      <c r="I4" s="222"/>
      <c r="J4" s="223"/>
      <c r="K4" s="235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3"/>
      <c r="AA4" s="269">
        <f t="shared" si="0"/>
        <v>0</v>
      </c>
      <c r="AB4" s="222"/>
      <c r="AC4" s="223"/>
      <c r="AD4" s="222">
        <f aca="true" t="shared" si="1" ref="AD4:AD33">AD3+D4-H4-AA4</f>
        <v>69875</v>
      </c>
      <c r="AE4" s="222"/>
      <c r="AF4" s="223"/>
      <c r="AG4" s="252"/>
      <c r="AH4" s="252"/>
      <c r="AI4" s="252"/>
      <c r="AJ4" s="252"/>
      <c r="AK4" s="252"/>
      <c r="AL4" s="252"/>
      <c r="AM4" s="253"/>
      <c r="AN4" s="120" t="s">
        <v>122</v>
      </c>
      <c r="AO4" s="1"/>
    </row>
    <row r="5" spans="1:41" ht="21" customHeight="1">
      <c r="A5" s="213">
        <v>3</v>
      </c>
      <c r="B5" s="214"/>
      <c r="C5" s="19"/>
      <c r="D5" s="248"/>
      <c r="E5" s="248"/>
      <c r="F5" s="244"/>
      <c r="G5" s="116" t="s">
        <v>105</v>
      </c>
      <c r="H5" s="248">
        <v>750</v>
      </c>
      <c r="I5" s="248"/>
      <c r="J5" s="244"/>
      <c r="K5" s="232">
        <v>7500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7500</v>
      </c>
      <c r="AB5" s="248"/>
      <c r="AC5" s="244"/>
      <c r="AD5" s="248">
        <f t="shared" si="1"/>
        <v>61625</v>
      </c>
      <c r="AE5" s="248"/>
      <c r="AF5" s="244"/>
      <c r="AG5" s="254" t="s">
        <v>106</v>
      </c>
      <c r="AH5" s="254"/>
      <c r="AI5" s="254"/>
      <c r="AJ5" s="254"/>
      <c r="AK5" s="254"/>
      <c r="AL5" s="254"/>
      <c r="AM5" s="255"/>
      <c r="AN5" s="120" t="s">
        <v>123</v>
      </c>
      <c r="AO5" s="1"/>
    </row>
    <row r="6" spans="1:41" ht="21" customHeight="1">
      <c r="A6" s="167">
        <v>4</v>
      </c>
      <c r="B6" s="168"/>
      <c r="C6" s="15"/>
      <c r="D6" s="170"/>
      <c r="E6" s="170"/>
      <c r="F6" s="166"/>
      <c r="G6" s="111"/>
      <c r="H6" s="170"/>
      <c r="I6" s="170"/>
      <c r="J6" s="166"/>
      <c r="K6" s="236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06"/>
      <c r="AA6" s="267">
        <f t="shared" si="0"/>
        <v>0</v>
      </c>
      <c r="AB6" s="170"/>
      <c r="AC6" s="166"/>
      <c r="AD6" s="170">
        <f t="shared" si="1"/>
        <v>61625</v>
      </c>
      <c r="AE6" s="170"/>
      <c r="AF6" s="166"/>
      <c r="AG6" s="256"/>
      <c r="AH6" s="256"/>
      <c r="AI6" s="256"/>
      <c r="AJ6" s="256"/>
      <c r="AK6" s="256"/>
      <c r="AL6" s="256"/>
      <c r="AM6" s="257"/>
      <c r="AN6" s="120"/>
      <c r="AO6" s="1"/>
    </row>
    <row r="7" spans="1:41" ht="21" customHeight="1">
      <c r="A7" s="167">
        <v>5</v>
      </c>
      <c r="B7" s="168"/>
      <c r="C7" s="15" t="s">
        <v>104</v>
      </c>
      <c r="D7" s="170">
        <v>100000</v>
      </c>
      <c r="E7" s="170"/>
      <c r="F7" s="166"/>
      <c r="G7" s="111"/>
      <c r="H7" s="170"/>
      <c r="I7" s="170"/>
      <c r="J7" s="166"/>
      <c r="K7" s="236">
        <v>3254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06"/>
      <c r="AA7" s="267">
        <f t="shared" si="0"/>
        <v>3254</v>
      </c>
      <c r="AB7" s="170"/>
      <c r="AC7" s="166"/>
      <c r="AD7" s="170">
        <f t="shared" si="1"/>
        <v>158371</v>
      </c>
      <c r="AE7" s="170"/>
      <c r="AF7" s="166"/>
      <c r="AG7" s="256"/>
      <c r="AH7" s="256"/>
      <c r="AI7" s="256"/>
      <c r="AJ7" s="256"/>
      <c r="AK7" s="256"/>
      <c r="AL7" s="256"/>
      <c r="AM7" s="257"/>
      <c r="AN7" s="120" t="s">
        <v>124</v>
      </c>
      <c r="AO7" s="1"/>
    </row>
    <row r="8" spans="1:41" ht="21" customHeight="1">
      <c r="A8" s="167">
        <v>6</v>
      </c>
      <c r="B8" s="168"/>
      <c r="C8" s="15"/>
      <c r="D8" s="170"/>
      <c r="E8" s="170"/>
      <c r="F8" s="166"/>
      <c r="G8" s="111" t="s">
        <v>113</v>
      </c>
      <c r="H8" s="170">
        <v>16000</v>
      </c>
      <c r="I8" s="170"/>
      <c r="J8" s="166"/>
      <c r="K8" s="236"/>
      <c r="L8" s="234"/>
      <c r="M8" s="234">
        <v>250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06"/>
      <c r="AA8" s="267">
        <f t="shared" si="0"/>
        <v>250</v>
      </c>
      <c r="AB8" s="170"/>
      <c r="AC8" s="166"/>
      <c r="AD8" s="170">
        <f t="shared" si="1"/>
        <v>142121</v>
      </c>
      <c r="AE8" s="170"/>
      <c r="AF8" s="166"/>
      <c r="AG8" s="256"/>
      <c r="AH8" s="256"/>
      <c r="AI8" s="256"/>
      <c r="AJ8" s="256"/>
      <c r="AK8" s="256"/>
      <c r="AL8" s="256"/>
      <c r="AM8" s="257"/>
      <c r="AN8" s="120" t="s">
        <v>125</v>
      </c>
      <c r="AO8" s="1"/>
    </row>
    <row r="9" spans="1:41" ht="21" customHeight="1">
      <c r="A9" s="165">
        <v>7</v>
      </c>
      <c r="B9" s="163"/>
      <c r="C9" s="16"/>
      <c r="D9" s="249"/>
      <c r="E9" s="249"/>
      <c r="F9" s="241"/>
      <c r="G9" s="112"/>
      <c r="H9" s="249"/>
      <c r="I9" s="249"/>
      <c r="J9" s="241"/>
      <c r="K9" s="239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>
        <v>2800</v>
      </c>
      <c r="X9" s="237"/>
      <c r="Y9" s="237"/>
      <c r="Z9" s="238"/>
      <c r="AA9" s="268">
        <f t="shared" si="0"/>
        <v>2800</v>
      </c>
      <c r="AB9" s="249"/>
      <c r="AC9" s="241"/>
      <c r="AD9" s="249">
        <f t="shared" si="1"/>
        <v>139321</v>
      </c>
      <c r="AE9" s="249"/>
      <c r="AF9" s="241"/>
      <c r="AG9" s="258"/>
      <c r="AH9" s="258"/>
      <c r="AI9" s="258"/>
      <c r="AJ9" s="258"/>
      <c r="AK9" s="258"/>
      <c r="AL9" s="258"/>
      <c r="AM9" s="259"/>
      <c r="AN9" s="121"/>
      <c r="AO9" s="1"/>
    </row>
    <row r="10" spans="1:41" ht="21" customHeight="1">
      <c r="A10" s="164">
        <v>8</v>
      </c>
      <c r="B10" s="212"/>
      <c r="C10" s="14"/>
      <c r="D10" s="222"/>
      <c r="E10" s="222"/>
      <c r="F10" s="223"/>
      <c r="G10" s="110"/>
      <c r="H10" s="222"/>
      <c r="I10" s="222"/>
      <c r="J10" s="223"/>
      <c r="K10" s="235"/>
      <c r="L10" s="228"/>
      <c r="M10" s="228"/>
      <c r="N10" s="228"/>
      <c r="O10" s="228"/>
      <c r="P10" s="228"/>
      <c r="Q10" s="228"/>
      <c r="R10" s="228"/>
      <c r="S10" s="228">
        <v>5000</v>
      </c>
      <c r="T10" s="228"/>
      <c r="U10" s="228"/>
      <c r="V10" s="228"/>
      <c r="W10" s="228"/>
      <c r="X10" s="228"/>
      <c r="Y10" s="228"/>
      <c r="Z10" s="233"/>
      <c r="AA10" s="269">
        <f t="shared" si="0"/>
        <v>5000</v>
      </c>
      <c r="AB10" s="222"/>
      <c r="AC10" s="223"/>
      <c r="AD10" s="222">
        <f t="shared" si="1"/>
        <v>134321</v>
      </c>
      <c r="AE10" s="222"/>
      <c r="AF10" s="223"/>
      <c r="AG10" s="252" t="s">
        <v>121</v>
      </c>
      <c r="AH10" s="252"/>
      <c r="AI10" s="252"/>
      <c r="AJ10" s="252"/>
      <c r="AK10" s="252"/>
      <c r="AL10" s="252"/>
      <c r="AM10" s="253"/>
      <c r="AN10" s="118" t="s">
        <v>115</v>
      </c>
      <c r="AO10" s="1"/>
    </row>
    <row r="11" spans="1:41" ht="21" customHeight="1">
      <c r="A11" s="164">
        <v>9</v>
      </c>
      <c r="B11" s="212"/>
      <c r="C11" s="14"/>
      <c r="D11" s="222"/>
      <c r="E11" s="222"/>
      <c r="F11" s="223"/>
      <c r="G11" s="110"/>
      <c r="H11" s="222"/>
      <c r="I11" s="222"/>
      <c r="J11" s="223"/>
      <c r="K11" s="235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33"/>
      <c r="AA11" s="269">
        <f t="shared" si="0"/>
        <v>0</v>
      </c>
      <c r="AB11" s="222"/>
      <c r="AC11" s="223"/>
      <c r="AD11" s="222">
        <f t="shared" si="1"/>
        <v>134321</v>
      </c>
      <c r="AE11" s="222"/>
      <c r="AF11" s="223"/>
      <c r="AG11" s="252"/>
      <c r="AH11" s="252"/>
      <c r="AI11" s="252"/>
      <c r="AJ11" s="252"/>
      <c r="AK11" s="252"/>
      <c r="AL11" s="252"/>
      <c r="AM11" s="253"/>
      <c r="AN11" s="118" t="s">
        <v>107</v>
      </c>
      <c r="AO11" s="1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134321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18" t="s">
        <v>108</v>
      </c>
      <c r="AO12" s="1"/>
    </row>
    <row r="13" spans="1:41" ht="21" customHeight="1">
      <c r="A13" s="167">
        <v>11</v>
      </c>
      <c r="B13" s="168"/>
      <c r="C13" s="15"/>
      <c r="D13" s="170"/>
      <c r="E13" s="170"/>
      <c r="F13" s="166"/>
      <c r="G13" s="111"/>
      <c r="H13" s="170"/>
      <c r="I13" s="170"/>
      <c r="J13" s="166"/>
      <c r="K13" s="236">
        <v>3210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06"/>
      <c r="AA13" s="267">
        <f t="shared" si="0"/>
        <v>3210</v>
      </c>
      <c r="AB13" s="170"/>
      <c r="AC13" s="166"/>
      <c r="AD13" s="170">
        <f t="shared" si="1"/>
        <v>131111</v>
      </c>
      <c r="AE13" s="170"/>
      <c r="AF13" s="166"/>
      <c r="AG13" s="256" t="s">
        <v>116</v>
      </c>
      <c r="AH13" s="256"/>
      <c r="AI13" s="256"/>
      <c r="AJ13" s="256"/>
      <c r="AK13" s="256"/>
      <c r="AL13" s="256"/>
      <c r="AM13" s="257"/>
      <c r="AN13" s="119" t="s">
        <v>109</v>
      </c>
      <c r="AO13" s="1"/>
    </row>
    <row r="14" spans="1:41" ht="21" customHeight="1">
      <c r="A14" s="167">
        <v>12</v>
      </c>
      <c r="B14" s="168"/>
      <c r="C14" s="15"/>
      <c r="D14" s="170"/>
      <c r="E14" s="170"/>
      <c r="F14" s="166"/>
      <c r="G14" s="111"/>
      <c r="H14" s="170"/>
      <c r="I14" s="170"/>
      <c r="J14" s="166"/>
      <c r="K14" s="236">
        <v>4100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06"/>
      <c r="AA14" s="267">
        <f t="shared" si="0"/>
        <v>4100</v>
      </c>
      <c r="AB14" s="170"/>
      <c r="AC14" s="166"/>
      <c r="AD14" s="170">
        <f t="shared" si="1"/>
        <v>127011</v>
      </c>
      <c r="AE14" s="170"/>
      <c r="AF14" s="166"/>
      <c r="AG14" s="256"/>
      <c r="AH14" s="256"/>
      <c r="AI14" s="256"/>
      <c r="AJ14" s="256"/>
      <c r="AK14" s="256"/>
      <c r="AL14" s="256"/>
      <c r="AM14" s="257"/>
      <c r="AN14" s="119" t="s">
        <v>110</v>
      </c>
      <c r="AO14" s="1"/>
    </row>
    <row r="15" spans="1:41" ht="21" customHeight="1">
      <c r="A15" s="167">
        <v>13</v>
      </c>
      <c r="B15" s="168"/>
      <c r="C15" s="15"/>
      <c r="D15" s="170"/>
      <c r="E15" s="170"/>
      <c r="F15" s="166"/>
      <c r="G15" s="111" t="s">
        <v>119</v>
      </c>
      <c r="H15" s="170">
        <v>50</v>
      </c>
      <c r="I15" s="170"/>
      <c r="J15" s="166"/>
      <c r="K15" s="236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06"/>
      <c r="AA15" s="267">
        <f t="shared" si="0"/>
        <v>0</v>
      </c>
      <c r="AB15" s="170"/>
      <c r="AC15" s="166"/>
      <c r="AD15" s="170">
        <f t="shared" si="1"/>
        <v>126961</v>
      </c>
      <c r="AE15" s="170"/>
      <c r="AF15" s="166"/>
      <c r="AG15" s="256" t="s">
        <v>117</v>
      </c>
      <c r="AH15" s="256"/>
      <c r="AI15" s="256"/>
      <c r="AJ15" s="256"/>
      <c r="AK15" s="256"/>
      <c r="AL15" s="256"/>
      <c r="AM15" s="257"/>
      <c r="AN15" s="120" t="s">
        <v>120</v>
      </c>
      <c r="AO15" s="1"/>
    </row>
    <row r="16" spans="1:41" ht="21" customHeight="1">
      <c r="A16" s="165">
        <v>14</v>
      </c>
      <c r="B16" s="163"/>
      <c r="C16" s="16" t="s">
        <v>104</v>
      </c>
      <c r="D16" s="249">
        <v>150000</v>
      </c>
      <c r="E16" s="249"/>
      <c r="F16" s="241"/>
      <c r="G16" s="112"/>
      <c r="H16" s="249"/>
      <c r="I16" s="249"/>
      <c r="J16" s="241"/>
      <c r="K16" s="239">
        <v>1050</v>
      </c>
      <c r="L16" s="237"/>
      <c r="M16" s="237">
        <v>225</v>
      </c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268">
        <f t="shared" si="0"/>
        <v>1275</v>
      </c>
      <c r="AB16" s="249"/>
      <c r="AC16" s="241"/>
      <c r="AD16" s="249">
        <f t="shared" si="1"/>
        <v>275686</v>
      </c>
      <c r="AE16" s="249"/>
      <c r="AF16" s="241"/>
      <c r="AG16" s="258" t="s">
        <v>118</v>
      </c>
      <c r="AH16" s="258"/>
      <c r="AI16" s="258"/>
      <c r="AJ16" s="258"/>
      <c r="AK16" s="258"/>
      <c r="AL16" s="258"/>
      <c r="AM16" s="259"/>
      <c r="AN16" s="120"/>
      <c r="AO16" s="1"/>
    </row>
    <row r="17" spans="1:41" ht="21" customHeight="1">
      <c r="A17" s="164">
        <v>15</v>
      </c>
      <c r="B17" s="212"/>
      <c r="C17" s="14"/>
      <c r="D17" s="222"/>
      <c r="E17" s="222"/>
      <c r="F17" s="223"/>
      <c r="G17" s="110"/>
      <c r="H17" s="222"/>
      <c r="I17" s="222"/>
      <c r="J17" s="223"/>
      <c r="K17" s="235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33"/>
      <c r="AA17" s="269">
        <f t="shared" si="0"/>
        <v>0</v>
      </c>
      <c r="AB17" s="222"/>
      <c r="AC17" s="223"/>
      <c r="AD17" s="222">
        <f t="shared" si="1"/>
        <v>275686</v>
      </c>
      <c r="AE17" s="222"/>
      <c r="AF17" s="223"/>
      <c r="AG17" s="252"/>
      <c r="AH17" s="252"/>
      <c r="AI17" s="252"/>
      <c r="AJ17" s="252"/>
      <c r="AK17" s="252"/>
      <c r="AL17" s="252"/>
      <c r="AM17" s="253"/>
      <c r="AN17" s="120"/>
      <c r="AO17" s="1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275686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20"/>
      <c r="AO18" s="1"/>
    </row>
    <row r="19" spans="1:41" ht="21" customHeight="1">
      <c r="A19" s="167">
        <v>17</v>
      </c>
      <c r="B19" s="168"/>
      <c r="C19" s="15" t="s">
        <v>130</v>
      </c>
      <c r="D19" s="170">
        <v>75000</v>
      </c>
      <c r="E19" s="170"/>
      <c r="F19" s="166"/>
      <c r="G19" s="111"/>
      <c r="H19" s="170"/>
      <c r="I19" s="170"/>
      <c r="J19" s="166"/>
      <c r="K19" s="236">
        <v>2700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>
        <v>315</v>
      </c>
      <c r="X19" s="234"/>
      <c r="Y19" s="234"/>
      <c r="Z19" s="206"/>
      <c r="AA19" s="267">
        <f t="shared" si="0"/>
        <v>3015</v>
      </c>
      <c r="AB19" s="170"/>
      <c r="AC19" s="166"/>
      <c r="AD19" s="170">
        <f t="shared" si="1"/>
        <v>347671</v>
      </c>
      <c r="AE19" s="170"/>
      <c r="AF19" s="166"/>
      <c r="AG19" s="256" t="s">
        <v>131</v>
      </c>
      <c r="AH19" s="256"/>
      <c r="AI19" s="256"/>
      <c r="AJ19" s="256"/>
      <c r="AK19" s="256"/>
      <c r="AL19" s="256"/>
      <c r="AM19" s="257"/>
      <c r="AN19" s="120" t="s">
        <v>129</v>
      </c>
      <c r="AO19" s="1"/>
    </row>
    <row r="20" spans="1:41" ht="21" customHeight="1">
      <c r="A20" s="167">
        <v>18</v>
      </c>
      <c r="B20" s="168"/>
      <c r="C20" s="15"/>
      <c r="D20" s="170"/>
      <c r="E20" s="170"/>
      <c r="F20" s="166"/>
      <c r="G20" s="111"/>
      <c r="H20" s="170"/>
      <c r="I20" s="170"/>
      <c r="J20" s="166"/>
      <c r="K20" s="236"/>
      <c r="L20" s="234"/>
      <c r="M20" s="234"/>
      <c r="N20" s="234"/>
      <c r="O20" s="234"/>
      <c r="P20" s="234"/>
      <c r="Q20" s="206"/>
      <c r="R20" s="207"/>
      <c r="S20" s="206"/>
      <c r="T20" s="207"/>
      <c r="U20" s="206"/>
      <c r="V20" s="207"/>
      <c r="W20" s="234"/>
      <c r="X20" s="234"/>
      <c r="Y20" s="234"/>
      <c r="Z20" s="206"/>
      <c r="AA20" s="267">
        <f t="shared" si="0"/>
        <v>0</v>
      </c>
      <c r="AB20" s="170"/>
      <c r="AC20" s="166"/>
      <c r="AD20" s="170">
        <f t="shared" si="1"/>
        <v>347671</v>
      </c>
      <c r="AE20" s="170"/>
      <c r="AF20" s="166"/>
      <c r="AG20" s="256" t="s">
        <v>132</v>
      </c>
      <c r="AH20" s="256"/>
      <c r="AI20" s="256"/>
      <c r="AJ20" s="256"/>
      <c r="AK20" s="256"/>
      <c r="AL20" s="256"/>
      <c r="AM20" s="257"/>
      <c r="AN20" s="120"/>
      <c r="AO20" s="1"/>
    </row>
    <row r="21" spans="1:41" ht="21" customHeight="1">
      <c r="A21" s="167">
        <v>19</v>
      </c>
      <c r="B21" s="168"/>
      <c r="C21" s="15"/>
      <c r="D21" s="170"/>
      <c r="E21" s="170"/>
      <c r="F21" s="166"/>
      <c r="G21" s="111"/>
      <c r="H21" s="170"/>
      <c r="I21" s="170"/>
      <c r="J21" s="166"/>
      <c r="K21" s="236">
        <v>2500</v>
      </c>
      <c r="L21" s="234"/>
      <c r="M21" s="234"/>
      <c r="N21" s="234"/>
      <c r="O21" s="234"/>
      <c r="P21" s="234"/>
      <c r="Q21" s="206"/>
      <c r="R21" s="207"/>
      <c r="S21" s="206"/>
      <c r="T21" s="207"/>
      <c r="U21" s="206"/>
      <c r="V21" s="207"/>
      <c r="W21" s="206"/>
      <c r="X21" s="207"/>
      <c r="Y21" s="206"/>
      <c r="Z21" s="166"/>
      <c r="AA21" s="267">
        <f t="shared" si="0"/>
        <v>2500</v>
      </c>
      <c r="AB21" s="170"/>
      <c r="AC21" s="166"/>
      <c r="AD21" s="170">
        <f t="shared" si="1"/>
        <v>345171</v>
      </c>
      <c r="AE21" s="170"/>
      <c r="AF21" s="166"/>
      <c r="AG21" s="256" t="s">
        <v>132</v>
      </c>
      <c r="AH21" s="256"/>
      <c r="AI21" s="256"/>
      <c r="AJ21" s="256"/>
      <c r="AK21" s="256"/>
      <c r="AL21" s="256"/>
      <c r="AM21" s="257"/>
      <c r="AN21" s="120"/>
      <c r="AO21" s="1"/>
    </row>
    <row r="22" spans="1:41" ht="21" customHeight="1">
      <c r="A22" s="167">
        <v>20</v>
      </c>
      <c r="B22" s="168"/>
      <c r="C22" s="15"/>
      <c r="D22" s="170"/>
      <c r="E22" s="170"/>
      <c r="F22" s="166"/>
      <c r="G22" s="111"/>
      <c r="H22" s="170"/>
      <c r="I22" s="170"/>
      <c r="J22" s="166"/>
      <c r="K22" s="236"/>
      <c r="L22" s="234"/>
      <c r="M22" s="234"/>
      <c r="N22" s="234"/>
      <c r="O22" s="234"/>
      <c r="P22" s="234"/>
      <c r="Q22" s="206"/>
      <c r="R22" s="207"/>
      <c r="S22" s="206"/>
      <c r="T22" s="207"/>
      <c r="U22" s="206"/>
      <c r="V22" s="207"/>
      <c r="W22" s="206"/>
      <c r="X22" s="207"/>
      <c r="Y22" s="206"/>
      <c r="Z22" s="166"/>
      <c r="AA22" s="267">
        <f t="shared" si="0"/>
        <v>0</v>
      </c>
      <c r="AB22" s="170"/>
      <c r="AC22" s="166"/>
      <c r="AD22" s="170">
        <f t="shared" si="1"/>
        <v>345171</v>
      </c>
      <c r="AE22" s="170"/>
      <c r="AF22" s="166"/>
      <c r="AG22" s="256"/>
      <c r="AH22" s="256"/>
      <c r="AI22" s="256"/>
      <c r="AJ22" s="256"/>
      <c r="AK22" s="256"/>
      <c r="AL22" s="256"/>
      <c r="AM22" s="257"/>
      <c r="AO22" s="1"/>
    </row>
    <row r="23" spans="1:41" ht="21" customHeight="1">
      <c r="A23" s="165">
        <v>21</v>
      </c>
      <c r="B23" s="163"/>
      <c r="C23" s="16"/>
      <c r="D23" s="249"/>
      <c r="E23" s="249"/>
      <c r="F23" s="241"/>
      <c r="G23" s="112"/>
      <c r="H23" s="249"/>
      <c r="I23" s="249"/>
      <c r="J23" s="241"/>
      <c r="K23" s="239">
        <v>4250</v>
      </c>
      <c r="L23" s="237"/>
      <c r="M23" s="237"/>
      <c r="N23" s="237"/>
      <c r="O23" s="237"/>
      <c r="P23" s="237"/>
      <c r="Q23" s="238"/>
      <c r="R23" s="240"/>
      <c r="S23" s="238"/>
      <c r="T23" s="240"/>
      <c r="U23" s="238"/>
      <c r="V23" s="240"/>
      <c r="W23" s="238"/>
      <c r="X23" s="240"/>
      <c r="Y23" s="238"/>
      <c r="Z23" s="241"/>
      <c r="AA23" s="268">
        <f t="shared" si="0"/>
        <v>4250</v>
      </c>
      <c r="AB23" s="249"/>
      <c r="AC23" s="241"/>
      <c r="AD23" s="249">
        <f t="shared" si="1"/>
        <v>340921</v>
      </c>
      <c r="AE23" s="249"/>
      <c r="AF23" s="241"/>
      <c r="AG23" s="258"/>
      <c r="AH23" s="258"/>
      <c r="AI23" s="258"/>
      <c r="AJ23" s="258"/>
      <c r="AK23" s="258"/>
      <c r="AL23" s="258"/>
      <c r="AM23" s="259"/>
      <c r="AN23" s="120"/>
      <c r="AO23" s="1"/>
    </row>
    <row r="24" spans="1:41" ht="21" customHeight="1">
      <c r="A24" s="164">
        <v>22</v>
      </c>
      <c r="B24" s="212"/>
      <c r="C24" s="14"/>
      <c r="D24" s="222"/>
      <c r="E24" s="222"/>
      <c r="F24" s="223"/>
      <c r="G24" s="110"/>
      <c r="H24" s="222"/>
      <c r="I24" s="222"/>
      <c r="J24" s="223"/>
      <c r="K24" s="235"/>
      <c r="L24" s="228"/>
      <c r="M24" s="228"/>
      <c r="N24" s="228"/>
      <c r="O24" s="228"/>
      <c r="P24" s="228"/>
      <c r="Q24" s="233"/>
      <c r="R24" s="242"/>
      <c r="S24" s="233"/>
      <c r="T24" s="242"/>
      <c r="U24" s="233"/>
      <c r="V24" s="242"/>
      <c r="W24" s="233"/>
      <c r="X24" s="242"/>
      <c r="Y24" s="233"/>
      <c r="Z24" s="223"/>
      <c r="AA24" s="269">
        <f t="shared" si="0"/>
        <v>0</v>
      </c>
      <c r="AB24" s="222"/>
      <c r="AC24" s="223"/>
      <c r="AD24" s="222">
        <f t="shared" si="1"/>
        <v>340921</v>
      </c>
      <c r="AE24" s="222"/>
      <c r="AF24" s="223"/>
      <c r="AG24" s="252"/>
      <c r="AH24" s="252"/>
      <c r="AI24" s="252"/>
      <c r="AJ24" s="252"/>
      <c r="AK24" s="252"/>
      <c r="AL24" s="252"/>
      <c r="AM24" s="253"/>
      <c r="AN24" s="120"/>
      <c r="AO24" s="1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340921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20"/>
      <c r="AO25" s="1"/>
    </row>
    <row r="26" spans="1:41" ht="21" customHeight="1">
      <c r="A26" s="167">
        <v>24</v>
      </c>
      <c r="B26" s="168"/>
      <c r="C26" s="15"/>
      <c r="D26" s="170"/>
      <c r="E26" s="170"/>
      <c r="F26" s="166"/>
      <c r="G26" s="111"/>
      <c r="H26" s="170"/>
      <c r="I26" s="170"/>
      <c r="J26" s="166"/>
      <c r="K26" s="236">
        <v>1203</v>
      </c>
      <c r="L26" s="234"/>
      <c r="M26" s="234"/>
      <c r="N26" s="234"/>
      <c r="O26" s="234"/>
      <c r="P26" s="234"/>
      <c r="Q26" s="206"/>
      <c r="R26" s="207"/>
      <c r="S26" s="206"/>
      <c r="T26" s="207"/>
      <c r="U26" s="206"/>
      <c r="V26" s="207"/>
      <c r="W26" s="206">
        <v>-1800</v>
      </c>
      <c r="X26" s="207"/>
      <c r="Y26" s="206"/>
      <c r="Z26" s="166"/>
      <c r="AA26" s="267">
        <f t="shared" si="0"/>
        <v>-597</v>
      </c>
      <c r="AB26" s="170"/>
      <c r="AC26" s="166"/>
      <c r="AD26" s="170">
        <f t="shared" si="1"/>
        <v>341518</v>
      </c>
      <c r="AE26" s="170"/>
      <c r="AF26" s="166"/>
      <c r="AG26" s="256"/>
      <c r="AH26" s="256"/>
      <c r="AI26" s="256"/>
      <c r="AJ26" s="256"/>
      <c r="AK26" s="256"/>
      <c r="AL26" s="256"/>
      <c r="AM26" s="257"/>
      <c r="AN26" s="120" t="s">
        <v>127</v>
      </c>
      <c r="AO26" s="1"/>
    </row>
    <row r="27" spans="1:41" ht="21" customHeight="1">
      <c r="A27" s="167">
        <v>25</v>
      </c>
      <c r="B27" s="168"/>
      <c r="C27" s="15"/>
      <c r="D27" s="170"/>
      <c r="E27" s="170"/>
      <c r="F27" s="166"/>
      <c r="G27" s="111"/>
      <c r="H27" s="170"/>
      <c r="I27" s="170"/>
      <c r="J27" s="166"/>
      <c r="K27" s="236"/>
      <c r="L27" s="234"/>
      <c r="M27" s="234"/>
      <c r="N27" s="234"/>
      <c r="O27" s="234"/>
      <c r="P27" s="234"/>
      <c r="Q27" s="206"/>
      <c r="R27" s="207"/>
      <c r="S27" s="206">
        <v>200</v>
      </c>
      <c r="T27" s="207"/>
      <c r="U27" s="206"/>
      <c r="V27" s="207"/>
      <c r="W27" s="206"/>
      <c r="X27" s="207"/>
      <c r="Y27" s="206"/>
      <c r="Z27" s="166"/>
      <c r="AA27" s="267">
        <f t="shared" si="0"/>
        <v>200</v>
      </c>
      <c r="AB27" s="170"/>
      <c r="AC27" s="166"/>
      <c r="AD27" s="170">
        <f t="shared" si="1"/>
        <v>341318</v>
      </c>
      <c r="AE27" s="170"/>
      <c r="AF27" s="166"/>
      <c r="AG27" s="256"/>
      <c r="AH27" s="256"/>
      <c r="AI27" s="256"/>
      <c r="AJ27" s="256"/>
      <c r="AK27" s="256"/>
      <c r="AL27" s="256"/>
      <c r="AM27" s="257"/>
      <c r="AN27" s="120"/>
      <c r="AO27" s="1"/>
    </row>
    <row r="28" spans="1:41" ht="21" customHeight="1">
      <c r="A28" s="167">
        <v>26</v>
      </c>
      <c r="B28" s="168"/>
      <c r="C28" s="15"/>
      <c r="D28" s="170"/>
      <c r="E28" s="170"/>
      <c r="F28" s="166"/>
      <c r="G28" s="111"/>
      <c r="H28" s="170"/>
      <c r="I28" s="170"/>
      <c r="J28" s="166"/>
      <c r="K28" s="236"/>
      <c r="L28" s="234"/>
      <c r="M28" s="234">
        <v>3250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06"/>
      <c r="AA28" s="267">
        <f t="shared" si="0"/>
        <v>3250</v>
      </c>
      <c r="AB28" s="170"/>
      <c r="AC28" s="166"/>
      <c r="AD28" s="170">
        <f t="shared" si="1"/>
        <v>338068</v>
      </c>
      <c r="AE28" s="170"/>
      <c r="AF28" s="166"/>
      <c r="AG28" s="256" t="s">
        <v>128</v>
      </c>
      <c r="AH28" s="256"/>
      <c r="AI28" s="256"/>
      <c r="AJ28" s="256"/>
      <c r="AK28" s="256"/>
      <c r="AL28" s="256"/>
      <c r="AM28" s="257"/>
      <c r="AN28" s="120"/>
      <c r="AO28" s="1"/>
    </row>
    <row r="29" spans="1:41" ht="21" customHeight="1">
      <c r="A29" s="167">
        <v>27</v>
      </c>
      <c r="B29" s="168"/>
      <c r="C29" s="15"/>
      <c r="D29" s="170"/>
      <c r="E29" s="170"/>
      <c r="F29" s="166"/>
      <c r="G29" s="111"/>
      <c r="H29" s="170"/>
      <c r="I29" s="170"/>
      <c r="J29" s="166"/>
      <c r="K29" s="236">
        <v>105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06"/>
      <c r="AA29" s="267">
        <f t="shared" si="0"/>
        <v>105</v>
      </c>
      <c r="AB29" s="170"/>
      <c r="AC29" s="166"/>
      <c r="AD29" s="170">
        <f t="shared" si="1"/>
        <v>337963</v>
      </c>
      <c r="AE29" s="170"/>
      <c r="AF29" s="166"/>
      <c r="AG29" s="256"/>
      <c r="AH29" s="256"/>
      <c r="AI29" s="256"/>
      <c r="AJ29" s="256"/>
      <c r="AK29" s="256"/>
      <c r="AL29" s="256"/>
      <c r="AM29" s="257"/>
      <c r="AN29" s="120"/>
      <c r="AO29" s="1"/>
    </row>
    <row r="30" spans="1:41" ht="21" customHeight="1">
      <c r="A30" s="165">
        <v>28</v>
      </c>
      <c r="B30" s="163"/>
      <c r="C30" s="16"/>
      <c r="D30" s="249"/>
      <c r="E30" s="249"/>
      <c r="F30" s="241"/>
      <c r="G30" s="112"/>
      <c r="H30" s="249"/>
      <c r="I30" s="249"/>
      <c r="J30" s="241"/>
      <c r="K30" s="239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8"/>
      <c r="AA30" s="268">
        <f t="shared" si="0"/>
        <v>0</v>
      </c>
      <c r="AB30" s="249"/>
      <c r="AC30" s="241"/>
      <c r="AD30" s="249">
        <f t="shared" si="1"/>
        <v>337963</v>
      </c>
      <c r="AE30" s="249"/>
      <c r="AF30" s="241"/>
      <c r="AG30" s="258"/>
      <c r="AH30" s="258"/>
      <c r="AI30" s="258"/>
      <c r="AJ30" s="258"/>
      <c r="AK30" s="258"/>
      <c r="AL30" s="258"/>
      <c r="AM30" s="259"/>
      <c r="AN30" s="120"/>
      <c r="AO30" s="1"/>
    </row>
    <row r="31" spans="1:41" ht="21" customHeight="1">
      <c r="A31" s="164">
        <v>29</v>
      </c>
      <c r="B31" s="212"/>
      <c r="C31" s="14"/>
      <c r="D31" s="222"/>
      <c r="E31" s="222"/>
      <c r="F31" s="223"/>
      <c r="G31" s="110"/>
      <c r="H31" s="222"/>
      <c r="I31" s="222"/>
      <c r="J31" s="223"/>
      <c r="K31" s="235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33"/>
      <c r="AA31" s="269">
        <f t="shared" si="0"/>
        <v>0</v>
      </c>
      <c r="AB31" s="222"/>
      <c r="AC31" s="223"/>
      <c r="AD31" s="222">
        <f t="shared" si="1"/>
        <v>337963</v>
      </c>
      <c r="AE31" s="222"/>
      <c r="AF31" s="223"/>
      <c r="AG31" s="252"/>
      <c r="AH31" s="252"/>
      <c r="AI31" s="252"/>
      <c r="AJ31" s="252"/>
      <c r="AK31" s="252"/>
      <c r="AL31" s="252"/>
      <c r="AM31" s="253"/>
      <c r="AN31" s="120"/>
      <c r="AO31" s="1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337963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20"/>
      <c r="AO32" s="1"/>
    </row>
    <row r="33" spans="1:41" ht="21" customHeight="1">
      <c r="A33" s="218">
        <v>31</v>
      </c>
      <c r="B33" s="219"/>
      <c r="C33" s="17"/>
      <c r="D33" s="250"/>
      <c r="E33" s="250"/>
      <c r="F33" s="251"/>
      <c r="G33" s="113"/>
      <c r="H33" s="250"/>
      <c r="I33" s="250"/>
      <c r="J33" s="251"/>
      <c r="K33" s="246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7"/>
      <c r="AA33" s="271">
        <f t="shared" si="0"/>
        <v>0</v>
      </c>
      <c r="AB33" s="272"/>
      <c r="AC33" s="273"/>
      <c r="AD33" s="170">
        <f t="shared" si="1"/>
        <v>337963</v>
      </c>
      <c r="AE33" s="170"/>
      <c r="AF33" s="166"/>
      <c r="AG33" s="310"/>
      <c r="AH33" s="310"/>
      <c r="AI33" s="310"/>
      <c r="AJ33" s="310"/>
      <c r="AK33" s="310"/>
      <c r="AL33" s="310"/>
      <c r="AM33" s="311"/>
      <c r="AN33" s="120"/>
      <c r="AO33" s="1"/>
    </row>
    <row r="34" spans="1:41" ht="21" customHeight="1">
      <c r="A34" s="301" t="s">
        <v>31</v>
      </c>
      <c r="B34" s="302"/>
      <c r="C34" s="302"/>
      <c r="D34" s="302"/>
      <c r="E34" s="302"/>
      <c r="F34" s="302"/>
      <c r="G34" s="114" t="s">
        <v>133</v>
      </c>
      <c r="H34" s="287">
        <f>G93</f>
        <v>84714</v>
      </c>
      <c r="I34" s="287"/>
      <c r="J34" s="288"/>
      <c r="K34" s="169">
        <f>K93</f>
        <v>9683</v>
      </c>
      <c r="L34" s="208"/>
      <c r="M34" s="208">
        <f>M93</f>
        <v>3569</v>
      </c>
      <c r="N34" s="208"/>
      <c r="O34" s="208">
        <f>O93</f>
        <v>21163</v>
      </c>
      <c r="P34" s="208"/>
      <c r="Q34" s="208">
        <f>Q93</f>
        <v>2036</v>
      </c>
      <c r="R34" s="208"/>
      <c r="S34" s="208">
        <f>S93</f>
        <v>0</v>
      </c>
      <c r="T34" s="208"/>
      <c r="U34" s="208">
        <f>U93</f>
        <v>5697</v>
      </c>
      <c r="V34" s="208"/>
      <c r="W34" s="208">
        <f>W93</f>
        <v>38400</v>
      </c>
      <c r="X34" s="208"/>
      <c r="Y34" s="208">
        <f>Y93</f>
        <v>2500</v>
      </c>
      <c r="Z34" s="263"/>
      <c r="AA34" s="264">
        <f t="shared" si="0"/>
        <v>83048</v>
      </c>
      <c r="AB34" s="265"/>
      <c r="AC34" s="266"/>
      <c r="AD34" s="203" t="s">
        <v>126</v>
      </c>
      <c r="AE34" s="204"/>
      <c r="AF34" s="204"/>
      <c r="AG34" s="204"/>
      <c r="AH34" s="204"/>
      <c r="AI34" s="204"/>
      <c r="AJ34" s="204"/>
      <c r="AK34" s="204"/>
      <c r="AL34" s="204"/>
      <c r="AM34" s="205"/>
      <c r="AN34" s="120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v>250</v>
      </c>
      <c r="L35" s="208"/>
      <c r="M35" s="208">
        <v>715</v>
      </c>
      <c r="N35" s="208"/>
      <c r="O35" s="208">
        <v>5200</v>
      </c>
      <c r="P35" s="208"/>
      <c r="Q35" s="208">
        <v>615</v>
      </c>
      <c r="R35" s="208"/>
      <c r="S35" s="208">
        <v>7350</v>
      </c>
      <c r="T35" s="208"/>
      <c r="U35" s="208">
        <v>450</v>
      </c>
      <c r="V35" s="208"/>
      <c r="W35" s="208">
        <v>0</v>
      </c>
      <c r="X35" s="208"/>
      <c r="Y35" s="208">
        <v>0</v>
      </c>
      <c r="Z35" s="209"/>
      <c r="AA35" s="210">
        <f t="shared" si="0"/>
        <v>14580</v>
      </c>
      <c r="AB35" s="211"/>
      <c r="AC35" s="174"/>
      <c r="AD35" s="203"/>
      <c r="AE35" s="204"/>
      <c r="AF35" s="204"/>
      <c r="AG35" s="204"/>
      <c r="AH35" s="204"/>
      <c r="AI35" s="204"/>
      <c r="AJ35" s="204"/>
      <c r="AK35" s="204"/>
      <c r="AL35" s="204"/>
      <c r="AM35" s="205"/>
      <c r="AN35" s="120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>
        <v>60000</v>
      </c>
      <c r="L36" s="208"/>
      <c r="M36" s="208">
        <v>10000</v>
      </c>
      <c r="N36" s="208"/>
      <c r="O36" s="208">
        <v>20000</v>
      </c>
      <c r="P36" s="208"/>
      <c r="Q36" s="208">
        <v>10000</v>
      </c>
      <c r="R36" s="208"/>
      <c r="S36" s="208">
        <v>5000</v>
      </c>
      <c r="T36" s="208"/>
      <c r="U36" s="208">
        <v>6000</v>
      </c>
      <c r="V36" s="208"/>
      <c r="W36" s="208">
        <v>20000</v>
      </c>
      <c r="X36" s="208"/>
      <c r="Y36" s="208"/>
      <c r="Z36" s="209"/>
      <c r="AA36" s="210">
        <f t="shared" si="0"/>
        <v>131000</v>
      </c>
      <c r="AB36" s="211"/>
      <c r="AC36" s="174"/>
      <c r="AD36" s="203"/>
      <c r="AE36" s="204"/>
      <c r="AF36" s="204"/>
      <c r="AG36" s="204"/>
      <c r="AH36" s="204"/>
      <c r="AI36" s="204"/>
      <c r="AJ36" s="204"/>
      <c r="AK36" s="204"/>
      <c r="AL36" s="204"/>
      <c r="AM36" s="205"/>
      <c r="AN36" s="120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208">
        <f>SUM(K3:L34)</f>
        <v>42055</v>
      </c>
      <c r="L37" s="208"/>
      <c r="M37" s="208">
        <f>SUM(M3:N34)</f>
        <v>7294</v>
      </c>
      <c r="N37" s="208"/>
      <c r="O37" s="208">
        <f>SUM(O3:P34)</f>
        <v>21163</v>
      </c>
      <c r="P37" s="208"/>
      <c r="Q37" s="208">
        <f>SUM(Q3:R34)</f>
        <v>2036</v>
      </c>
      <c r="R37" s="208"/>
      <c r="S37" s="208">
        <f>SUM(S3:T34)</f>
        <v>5200</v>
      </c>
      <c r="T37" s="208"/>
      <c r="U37" s="208">
        <f>SUM(U3:V34)</f>
        <v>12697</v>
      </c>
      <c r="V37" s="208"/>
      <c r="W37" s="208">
        <f>SUM(W3:X34)</f>
        <v>39715</v>
      </c>
      <c r="X37" s="208"/>
      <c r="Y37" s="208">
        <f>SUM(Y3:Z34)</f>
        <v>2500</v>
      </c>
      <c r="Z37" s="263"/>
      <c r="AA37" s="210">
        <f t="shared" si="0"/>
        <v>132660</v>
      </c>
      <c r="AB37" s="211"/>
      <c r="AC37" s="174"/>
      <c r="AD37" s="203"/>
      <c r="AE37" s="204"/>
      <c r="AF37" s="204"/>
      <c r="AG37" s="204"/>
      <c r="AH37" s="204"/>
      <c r="AI37" s="204"/>
      <c r="AJ37" s="204"/>
      <c r="AK37" s="204"/>
      <c r="AL37" s="204"/>
      <c r="AM37" s="205"/>
      <c r="AN37" s="120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74">
        <f>K35+K36-K37</f>
        <v>18195</v>
      </c>
      <c r="L38" s="275"/>
      <c r="M38" s="208">
        <f>M35+M36-M37</f>
        <v>3421</v>
      </c>
      <c r="N38" s="208"/>
      <c r="O38" s="276">
        <f>O35+O36-O37</f>
        <v>4037</v>
      </c>
      <c r="P38" s="275"/>
      <c r="Q38" s="208">
        <f>Q35+Q36-Q37</f>
        <v>8579</v>
      </c>
      <c r="R38" s="208"/>
      <c r="S38" s="276">
        <f>S35+S36-S37</f>
        <v>7150</v>
      </c>
      <c r="T38" s="275"/>
      <c r="U38" s="208">
        <f>U35+U36-U37</f>
        <v>-6247</v>
      </c>
      <c r="V38" s="208"/>
      <c r="W38" s="208">
        <f>W35+W36-W37</f>
        <v>-19715</v>
      </c>
      <c r="X38" s="208"/>
      <c r="Y38" s="276">
        <f>Y35+Y36-Y37</f>
        <v>-2500</v>
      </c>
      <c r="Z38" s="277"/>
      <c r="AA38" s="264">
        <f t="shared" si="0"/>
        <v>12920</v>
      </c>
      <c r="AB38" s="265"/>
      <c r="AC38" s="266"/>
      <c r="AD38" s="307" t="s">
        <v>40</v>
      </c>
      <c r="AE38" s="308"/>
      <c r="AF38" s="308"/>
      <c r="AG38" s="308"/>
      <c r="AH38" s="308"/>
      <c r="AI38" s="308"/>
      <c r="AJ38" s="308"/>
      <c r="AK38" s="308"/>
      <c r="AL38" s="308"/>
      <c r="AM38" s="309"/>
      <c r="AN38" s="120"/>
      <c r="AO38" s="1"/>
    </row>
    <row r="39" spans="1:41" ht="6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</row>
    <row r="40" spans="1:41" ht="21" customHeight="1">
      <c r="A40" s="215"/>
      <c r="B40" s="172"/>
      <c r="C40" s="173"/>
      <c r="D40" s="280" t="s">
        <v>92</v>
      </c>
      <c r="E40" s="279"/>
      <c r="F40" s="279"/>
      <c r="G40" s="279" t="s">
        <v>93</v>
      </c>
      <c r="H40" s="279"/>
      <c r="I40" s="279"/>
      <c r="J40" s="279" t="s">
        <v>94</v>
      </c>
      <c r="K40" s="279"/>
      <c r="L40" s="279"/>
      <c r="M40" s="279" t="s">
        <v>95</v>
      </c>
      <c r="N40" s="279"/>
      <c r="O40" s="279"/>
      <c r="P40" s="279" t="s">
        <v>41</v>
      </c>
      <c r="Q40" s="279"/>
      <c r="R40" s="279"/>
      <c r="S40" s="279" t="s">
        <v>42</v>
      </c>
      <c r="T40" s="279"/>
      <c r="U40" s="279"/>
      <c r="V40" s="279" t="s">
        <v>96</v>
      </c>
      <c r="W40" s="279"/>
      <c r="X40" s="225"/>
      <c r="Y40" s="215" t="s">
        <v>28</v>
      </c>
      <c r="Z40" s="172"/>
      <c r="AA40" s="172"/>
      <c r="AB40" s="172"/>
      <c r="AC40" s="172"/>
      <c r="AD40" s="173"/>
      <c r="AE40" s="1"/>
      <c r="AF40" s="293" t="s">
        <v>43</v>
      </c>
      <c r="AG40" s="294"/>
      <c r="AH40" s="295"/>
      <c r="AI40" s="211">
        <v>300000</v>
      </c>
      <c r="AJ40" s="211"/>
      <c r="AK40" s="211"/>
      <c r="AL40" s="211"/>
      <c r="AM40" s="174"/>
      <c r="AN40" s="1"/>
      <c r="AO40" s="1"/>
    </row>
    <row r="41" spans="1:41" ht="21" customHeight="1">
      <c r="A41" s="281" t="s">
        <v>35</v>
      </c>
      <c r="B41" s="282"/>
      <c r="C41" s="283"/>
      <c r="D41" s="210">
        <v>7000</v>
      </c>
      <c r="E41" s="211"/>
      <c r="F41" s="211"/>
      <c r="G41" s="278">
        <v>4000</v>
      </c>
      <c r="H41" s="278"/>
      <c r="I41" s="278"/>
      <c r="J41" s="278">
        <v>8000</v>
      </c>
      <c r="K41" s="278"/>
      <c r="L41" s="278"/>
      <c r="M41" s="278">
        <v>5000</v>
      </c>
      <c r="N41" s="278"/>
      <c r="O41" s="278"/>
      <c r="P41" s="278">
        <v>53000</v>
      </c>
      <c r="Q41" s="278"/>
      <c r="R41" s="278"/>
      <c r="S41" s="278">
        <v>7500</v>
      </c>
      <c r="T41" s="278"/>
      <c r="U41" s="278"/>
      <c r="V41" s="278"/>
      <c r="W41" s="278"/>
      <c r="X41" s="292"/>
      <c r="Y41" s="286">
        <f>D41+G41+J41+M41+P41+S41+V41</f>
        <v>84500</v>
      </c>
      <c r="Z41" s="287"/>
      <c r="AA41" s="287"/>
      <c r="AB41" s="287"/>
      <c r="AC41" s="287"/>
      <c r="AD41" s="288"/>
      <c r="AE41" s="1"/>
      <c r="AF41" s="4"/>
      <c r="AG41" s="5" t="s">
        <v>44</v>
      </c>
      <c r="AH41" s="6"/>
      <c r="AI41" s="170">
        <v>75000</v>
      </c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85"/>
      <c r="D42" s="236">
        <v>6890</v>
      </c>
      <c r="E42" s="234"/>
      <c r="F42" s="234"/>
      <c r="G42" s="234">
        <v>4150</v>
      </c>
      <c r="H42" s="234"/>
      <c r="I42" s="234"/>
      <c r="J42" s="234">
        <v>6500</v>
      </c>
      <c r="K42" s="234"/>
      <c r="L42" s="234"/>
      <c r="M42" s="234">
        <v>7520</v>
      </c>
      <c r="N42" s="234"/>
      <c r="O42" s="234"/>
      <c r="P42" s="234">
        <v>53000</v>
      </c>
      <c r="Q42" s="234"/>
      <c r="R42" s="234"/>
      <c r="S42" s="234">
        <v>7500</v>
      </c>
      <c r="T42" s="234"/>
      <c r="U42" s="234"/>
      <c r="V42" s="234"/>
      <c r="W42" s="234"/>
      <c r="X42" s="206"/>
      <c r="Y42" s="267">
        <f>D42+G42+J42+M42+P42+S42+V42</f>
        <v>85560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>
        <v>30000</v>
      </c>
      <c r="AJ42" s="170"/>
      <c r="AK42" s="170"/>
      <c r="AL42" s="170"/>
      <c r="AM42" s="166"/>
      <c r="AN42" s="1"/>
      <c r="AO42" s="1"/>
    </row>
    <row r="43" spans="1:41" ht="21" customHeight="1">
      <c r="A43" s="296" t="s">
        <v>39</v>
      </c>
      <c r="B43" s="297"/>
      <c r="C43" s="298"/>
      <c r="D43" s="274">
        <f>D41-D42</f>
        <v>110</v>
      </c>
      <c r="E43" s="277"/>
      <c r="F43" s="275"/>
      <c r="G43" s="284">
        <f>G41-G42</f>
        <v>-150</v>
      </c>
      <c r="H43" s="284"/>
      <c r="I43" s="284"/>
      <c r="J43" s="284">
        <f>J41-J42</f>
        <v>1500</v>
      </c>
      <c r="K43" s="284"/>
      <c r="L43" s="284"/>
      <c r="M43" s="284">
        <f>M41-M42</f>
        <v>-2520</v>
      </c>
      <c r="N43" s="284"/>
      <c r="O43" s="284"/>
      <c r="P43" s="284">
        <f>P41-P42</f>
        <v>0</v>
      </c>
      <c r="Q43" s="284"/>
      <c r="R43" s="284"/>
      <c r="S43" s="284">
        <f>S41-S42</f>
        <v>0</v>
      </c>
      <c r="T43" s="284"/>
      <c r="U43" s="284"/>
      <c r="V43" s="276">
        <f>V41-V42</f>
        <v>0</v>
      </c>
      <c r="W43" s="277"/>
      <c r="X43" s="277"/>
      <c r="Y43" s="289">
        <f>D43+G43+J43+M43+P43+S43+V43</f>
        <v>-1060</v>
      </c>
      <c r="Z43" s="290"/>
      <c r="AA43" s="290"/>
      <c r="AB43" s="290"/>
      <c r="AC43" s="290"/>
      <c r="AD43" s="291"/>
      <c r="AE43" s="1"/>
      <c r="AF43" s="7"/>
      <c r="AG43" s="8" t="s">
        <v>46</v>
      </c>
      <c r="AH43" s="9"/>
      <c r="AI43" s="272">
        <f>AI40-AI41-AI42</f>
        <v>195000</v>
      </c>
      <c r="AJ43" s="272"/>
      <c r="AK43" s="272"/>
      <c r="AL43" s="272"/>
      <c r="AM43" s="273"/>
      <c r="AN43" s="1"/>
      <c r="AO43" s="1"/>
    </row>
    <row r="44" ht="6" customHeight="1"/>
    <row r="45" spans="1:40" ht="18" customHeight="1" thickBot="1">
      <c r="A45" s="317" t="s">
        <v>145</v>
      </c>
      <c r="B45" s="317"/>
      <c r="C45" s="317"/>
      <c r="D45" s="317"/>
      <c r="E45" s="317"/>
      <c r="F45" s="317"/>
      <c r="G45" s="317"/>
      <c r="H45" s="133"/>
      <c r="I45" s="133"/>
      <c r="J45" s="133"/>
      <c r="K45" s="133"/>
      <c r="L45" s="133"/>
      <c r="M45" s="318" t="s">
        <v>177</v>
      </c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136" t="s">
        <v>181</v>
      </c>
    </row>
    <row r="46" spans="1:39" ht="18" customHeight="1" thickBot="1">
      <c r="A46" s="319" t="s">
        <v>135</v>
      </c>
      <c r="B46" s="314"/>
      <c r="C46" s="126" t="s">
        <v>136</v>
      </c>
      <c r="D46" s="314" t="s">
        <v>140</v>
      </c>
      <c r="E46" s="314"/>
      <c r="F46" s="129" t="s">
        <v>137</v>
      </c>
      <c r="G46" s="320" t="s">
        <v>141</v>
      </c>
      <c r="H46" s="314"/>
      <c r="I46" s="314"/>
      <c r="J46" s="321"/>
      <c r="K46" s="322" t="str">
        <f>K2</f>
        <v>食費</v>
      </c>
      <c r="L46" s="314"/>
      <c r="M46" s="314" t="str">
        <f>M2</f>
        <v>消耗</v>
      </c>
      <c r="N46" s="314"/>
      <c r="O46" s="314" t="str">
        <f>O2</f>
        <v>耐久</v>
      </c>
      <c r="P46" s="314"/>
      <c r="Q46" s="314" t="str">
        <f>Q2</f>
        <v>娯楽</v>
      </c>
      <c r="R46" s="314"/>
      <c r="S46" s="314" t="str">
        <f>S2</f>
        <v>通信</v>
      </c>
      <c r="T46" s="314"/>
      <c r="U46" s="314" t="str">
        <f>U2</f>
        <v>交際</v>
      </c>
      <c r="V46" s="314"/>
      <c r="W46" s="314" t="str">
        <f>W2</f>
        <v>教育</v>
      </c>
      <c r="X46" s="314"/>
      <c r="Y46" s="314"/>
      <c r="Z46" s="315"/>
      <c r="AA46" s="316" t="s">
        <v>138</v>
      </c>
      <c r="AB46" s="316"/>
      <c r="AC46" s="316"/>
      <c r="AD46" s="326" t="s">
        <v>144</v>
      </c>
      <c r="AE46" s="327"/>
      <c r="AF46" s="328"/>
      <c r="AG46" s="326" t="s">
        <v>142</v>
      </c>
      <c r="AH46" s="327"/>
      <c r="AI46" s="327"/>
      <c r="AJ46" s="327"/>
      <c r="AK46" s="327"/>
      <c r="AL46" s="327"/>
      <c r="AM46" s="329"/>
    </row>
    <row r="47" spans="1:39" ht="18" customHeight="1">
      <c r="A47" s="368">
        <v>1</v>
      </c>
      <c r="B47" s="369"/>
      <c r="C47" s="127"/>
      <c r="D47" s="370">
        <v>38752</v>
      </c>
      <c r="E47" s="370"/>
      <c r="F47" s="130" t="s">
        <v>137</v>
      </c>
      <c r="G47" s="371"/>
      <c r="H47" s="372"/>
      <c r="I47" s="372"/>
      <c r="J47" s="373"/>
      <c r="K47" s="276"/>
      <c r="L47" s="277"/>
      <c r="M47" s="277"/>
      <c r="N47" s="277"/>
      <c r="O47" s="277">
        <v>398</v>
      </c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5"/>
      <c r="AA47" s="323">
        <f>SUM(K47:Z47)</f>
        <v>398</v>
      </c>
      <c r="AB47" s="324"/>
      <c r="AC47" s="325"/>
      <c r="AD47" s="323">
        <f>AA47</f>
        <v>398</v>
      </c>
      <c r="AE47" s="324"/>
      <c r="AF47" s="325"/>
      <c r="AG47" s="330" t="s">
        <v>157</v>
      </c>
      <c r="AH47" s="331"/>
      <c r="AI47" s="331"/>
      <c r="AJ47" s="331"/>
      <c r="AK47" s="331"/>
      <c r="AL47" s="331"/>
      <c r="AM47" s="332"/>
    </row>
    <row r="48" spans="1:39" ht="18" customHeight="1">
      <c r="A48" s="333">
        <v>1</v>
      </c>
      <c r="B48" s="334"/>
      <c r="C48" s="128"/>
      <c r="D48" s="335">
        <v>38752</v>
      </c>
      <c r="E48" s="335"/>
      <c r="F48" s="131" t="s">
        <v>137</v>
      </c>
      <c r="G48" s="169"/>
      <c r="H48" s="208"/>
      <c r="I48" s="208"/>
      <c r="J48" s="263"/>
      <c r="K48" s="336"/>
      <c r="L48" s="208"/>
      <c r="M48" s="208"/>
      <c r="N48" s="208"/>
      <c r="O48" s="208">
        <v>990</v>
      </c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9"/>
      <c r="AA48" s="264">
        <f aca="true" t="shared" si="2" ref="AA48:AA68">SUM(K48:Z48)</f>
        <v>990</v>
      </c>
      <c r="AB48" s="265"/>
      <c r="AC48" s="266"/>
      <c r="AD48" s="264">
        <f>AD47+AA48</f>
        <v>1388</v>
      </c>
      <c r="AE48" s="265"/>
      <c r="AF48" s="266"/>
      <c r="AG48" s="337" t="s">
        <v>158</v>
      </c>
      <c r="AH48" s="338"/>
      <c r="AI48" s="338"/>
      <c r="AJ48" s="338"/>
      <c r="AK48" s="338"/>
      <c r="AL48" s="338"/>
      <c r="AM48" s="339"/>
    </row>
    <row r="49" spans="1:39" ht="18" customHeight="1">
      <c r="A49" s="333">
        <v>1</v>
      </c>
      <c r="B49" s="334"/>
      <c r="C49" s="128"/>
      <c r="D49" s="335">
        <v>38752</v>
      </c>
      <c r="E49" s="335"/>
      <c r="F49" s="131" t="s">
        <v>137</v>
      </c>
      <c r="G49" s="169"/>
      <c r="H49" s="208"/>
      <c r="I49" s="208"/>
      <c r="J49" s="263"/>
      <c r="K49" s="336"/>
      <c r="L49" s="208"/>
      <c r="M49" s="208"/>
      <c r="N49" s="208"/>
      <c r="O49" s="208">
        <v>1890</v>
      </c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9"/>
      <c r="AA49" s="264">
        <f t="shared" si="2"/>
        <v>1890</v>
      </c>
      <c r="AB49" s="265"/>
      <c r="AC49" s="266"/>
      <c r="AD49" s="264">
        <f aca="true" t="shared" si="3" ref="AD49:AD68">AD48+AA49</f>
        <v>3278</v>
      </c>
      <c r="AE49" s="265"/>
      <c r="AF49" s="266"/>
      <c r="AG49" s="337" t="s">
        <v>159</v>
      </c>
      <c r="AH49" s="338"/>
      <c r="AI49" s="338"/>
      <c r="AJ49" s="338"/>
      <c r="AK49" s="338"/>
      <c r="AL49" s="338"/>
      <c r="AM49" s="339"/>
    </row>
    <row r="50" spans="1:39" ht="18" customHeight="1">
      <c r="A50" s="333">
        <v>1</v>
      </c>
      <c r="B50" s="334"/>
      <c r="C50" s="128"/>
      <c r="D50" s="335">
        <v>38752</v>
      </c>
      <c r="E50" s="335"/>
      <c r="F50" s="131" t="s">
        <v>137</v>
      </c>
      <c r="G50" s="169"/>
      <c r="H50" s="208"/>
      <c r="I50" s="208"/>
      <c r="J50" s="263"/>
      <c r="K50" s="336"/>
      <c r="L50" s="208"/>
      <c r="M50" s="208"/>
      <c r="N50" s="208"/>
      <c r="O50" s="208">
        <v>1050</v>
      </c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9"/>
      <c r="AA50" s="264">
        <f t="shared" si="2"/>
        <v>1050</v>
      </c>
      <c r="AB50" s="265"/>
      <c r="AC50" s="266"/>
      <c r="AD50" s="264">
        <f t="shared" si="3"/>
        <v>4328</v>
      </c>
      <c r="AE50" s="265"/>
      <c r="AF50" s="266"/>
      <c r="AG50" s="337" t="s">
        <v>160</v>
      </c>
      <c r="AH50" s="338"/>
      <c r="AI50" s="338"/>
      <c r="AJ50" s="338"/>
      <c r="AK50" s="338"/>
      <c r="AL50" s="338"/>
      <c r="AM50" s="339"/>
    </row>
    <row r="51" spans="1:39" ht="18" customHeight="1">
      <c r="A51" s="333">
        <v>5</v>
      </c>
      <c r="B51" s="334"/>
      <c r="C51" s="128"/>
      <c r="D51" s="335">
        <v>38752</v>
      </c>
      <c r="E51" s="335"/>
      <c r="F51" s="131" t="s">
        <v>137</v>
      </c>
      <c r="G51" s="169"/>
      <c r="H51" s="208"/>
      <c r="I51" s="208"/>
      <c r="J51" s="263"/>
      <c r="K51" s="336">
        <v>1298</v>
      </c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264">
        <f t="shared" si="2"/>
        <v>1298</v>
      </c>
      <c r="AB51" s="265"/>
      <c r="AC51" s="266"/>
      <c r="AD51" s="264">
        <f t="shared" si="3"/>
        <v>5626</v>
      </c>
      <c r="AE51" s="265"/>
      <c r="AF51" s="266"/>
      <c r="AG51" s="337" t="s">
        <v>161</v>
      </c>
      <c r="AH51" s="338"/>
      <c r="AI51" s="338"/>
      <c r="AJ51" s="338"/>
      <c r="AK51" s="338"/>
      <c r="AL51" s="338"/>
      <c r="AM51" s="339"/>
    </row>
    <row r="52" spans="1:39" ht="18" customHeight="1">
      <c r="A52" s="333">
        <v>16</v>
      </c>
      <c r="B52" s="334"/>
      <c r="C52" s="128"/>
      <c r="D52" s="335">
        <v>38752</v>
      </c>
      <c r="E52" s="335"/>
      <c r="F52" s="131" t="s">
        <v>137</v>
      </c>
      <c r="G52" s="169"/>
      <c r="H52" s="208"/>
      <c r="I52" s="208"/>
      <c r="J52" s="263"/>
      <c r="K52" s="336"/>
      <c r="L52" s="208"/>
      <c r="M52" s="208"/>
      <c r="N52" s="208"/>
      <c r="O52" s="208">
        <v>6820</v>
      </c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9"/>
      <c r="AA52" s="264">
        <f t="shared" si="2"/>
        <v>6820</v>
      </c>
      <c r="AB52" s="265"/>
      <c r="AC52" s="266"/>
      <c r="AD52" s="264">
        <f t="shared" si="3"/>
        <v>12446</v>
      </c>
      <c r="AE52" s="265"/>
      <c r="AF52" s="266"/>
      <c r="AG52" s="337" t="s">
        <v>182</v>
      </c>
      <c r="AH52" s="338"/>
      <c r="AI52" s="338"/>
      <c r="AJ52" s="338"/>
      <c r="AK52" s="338"/>
      <c r="AL52" s="338"/>
      <c r="AM52" s="339"/>
    </row>
    <row r="53" spans="1:39" ht="18" customHeight="1">
      <c r="A53" s="333">
        <v>16</v>
      </c>
      <c r="B53" s="334"/>
      <c r="C53" s="128"/>
      <c r="D53" s="335">
        <v>38752</v>
      </c>
      <c r="E53" s="335"/>
      <c r="F53" s="131" t="s">
        <v>137</v>
      </c>
      <c r="G53" s="169"/>
      <c r="H53" s="208"/>
      <c r="I53" s="208"/>
      <c r="J53" s="263"/>
      <c r="K53" s="336"/>
      <c r="L53" s="208"/>
      <c r="M53" s="208"/>
      <c r="N53" s="208"/>
      <c r="O53" s="208">
        <v>2280</v>
      </c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64">
        <f t="shared" si="2"/>
        <v>2280</v>
      </c>
      <c r="AB53" s="265"/>
      <c r="AC53" s="266"/>
      <c r="AD53" s="264">
        <f t="shared" si="3"/>
        <v>14726</v>
      </c>
      <c r="AE53" s="265"/>
      <c r="AF53" s="266"/>
      <c r="AG53" s="337" t="s">
        <v>162</v>
      </c>
      <c r="AH53" s="338"/>
      <c r="AI53" s="338"/>
      <c r="AJ53" s="338"/>
      <c r="AK53" s="338"/>
      <c r="AL53" s="338"/>
      <c r="AM53" s="339"/>
    </row>
    <row r="54" spans="1:39" ht="18" customHeight="1">
      <c r="A54" s="333">
        <v>17</v>
      </c>
      <c r="B54" s="334"/>
      <c r="C54" s="128"/>
      <c r="D54" s="335">
        <v>38752</v>
      </c>
      <c r="E54" s="335"/>
      <c r="F54" s="131" t="s">
        <v>137</v>
      </c>
      <c r="G54" s="169"/>
      <c r="H54" s="208"/>
      <c r="I54" s="208"/>
      <c r="J54" s="263"/>
      <c r="K54" s="336">
        <v>4557</v>
      </c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9"/>
      <c r="AA54" s="264">
        <f t="shared" si="2"/>
        <v>4557</v>
      </c>
      <c r="AB54" s="265"/>
      <c r="AC54" s="266"/>
      <c r="AD54" s="264">
        <f t="shared" si="3"/>
        <v>19283</v>
      </c>
      <c r="AE54" s="265"/>
      <c r="AF54" s="266"/>
      <c r="AG54" s="337" t="s">
        <v>163</v>
      </c>
      <c r="AH54" s="338"/>
      <c r="AI54" s="338"/>
      <c r="AJ54" s="338"/>
      <c r="AK54" s="338"/>
      <c r="AL54" s="338"/>
      <c r="AM54" s="339"/>
    </row>
    <row r="55" spans="1:39" ht="18" customHeight="1">
      <c r="A55" s="333">
        <v>19</v>
      </c>
      <c r="B55" s="334"/>
      <c r="C55" s="128"/>
      <c r="D55" s="335">
        <v>38752</v>
      </c>
      <c r="E55" s="335"/>
      <c r="F55" s="131" t="s">
        <v>137</v>
      </c>
      <c r="G55" s="169"/>
      <c r="H55" s="208"/>
      <c r="I55" s="208"/>
      <c r="J55" s="263"/>
      <c r="K55" s="336">
        <v>3828</v>
      </c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64">
        <f t="shared" si="2"/>
        <v>3828</v>
      </c>
      <c r="AB55" s="265"/>
      <c r="AC55" s="266"/>
      <c r="AD55" s="264">
        <f t="shared" si="3"/>
        <v>23111</v>
      </c>
      <c r="AE55" s="265"/>
      <c r="AF55" s="266"/>
      <c r="AG55" s="337" t="s">
        <v>164</v>
      </c>
      <c r="AH55" s="338"/>
      <c r="AI55" s="338"/>
      <c r="AJ55" s="338"/>
      <c r="AK55" s="338"/>
      <c r="AL55" s="338"/>
      <c r="AM55" s="339"/>
    </row>
    <row r="56" spans="1:39" ht="18" customHeight="1">
      <c r="A56" s="333">
        <v>22</v>
      </c>
      <c r="B56" s="334"/>
      <c r="C56" s="128"/>
      <c r="D56" s="335">
        <v>38752</v>
      </c>
      <c r="E56" s="335"/>
      <c r="F56" s="131" t="s">
        <v>137</v>
      </c>
      <c r="G56" s="169"/>
      <c r="H56" s="208"/>
      <c r="I56" s="208"/>
      <c r="J56" s="263"/>
      <c r="K56" s="336"/>
      <c r="L56" s="208"/>
      <c r="M56" s="208"/>
      <c r="N56" s="208"/>
      <c r="O56" s="208">
        <v>2625</v>
      </c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264">
        <f t="shared" si="2"/>
        <v>2625</v>
      </c>
      <c r="AB56" s="265"/>
      <c r="AC56" s="266"/>
      <c r="AD56" s="264">
        <f t="shared" si="3"/>
        <v>25736</v>
      </c>
      <c r="AE56" s="265"/>
      <c r="AF56" s="266"/>
      <c r="AG56" s="337" t="s">
        <v>165</v>
      </c>
      <c r="AH56" s="338"/>
      <c r="AI56" s="338"/>
      <c r="AJ56" s="338"/>
      <c r="AK56" s="338"/>
      <c r="AL56" s="338"/>
      <c r="AM56" s="339"/>
    </row>
    <row r="57" spans="1:39" ht="18" customHeight="1">
      <c r="A57" s="333">
        <v>22</v>
      </c>
      <c r="B57" s="334"/>
      <c r="C57" s="128"/>
      <c r="D57" s="335">
        <v>38752</v>
      </c>
      <c r="E57" s="335"/>
      <c r="F57" s="131" t="s">
        <v>137</v>
      </c>
      <c r="G57" s="169"/>
      <c r="H57" s="208"/>
      <c r="I57" s="208"/>
      <c r="J57" s="263"/>
      <c r="K57" s="336"/>
      <c r="L57" s="208"/>
      <c r="M57" s="208"/>
      <c r="N57" s="208"/>
      <c r="O57" s="208"/>
      <c r="P57" s="208"/>
      <c r="Q57" s="208">
        <v>391</v>
      </c>
      <c r="R57" s="208"/>
      <c r="S57" s="208"/>
      <c r="T57" s="208"/>
      <c r="U57" s="208"/>
      <c r="V57" s="208"/>
      <c r="W57" s="208"/>
      <c r="X57" s="208"/>
      <c r="Y57" s="208"/>
      <c r="Z57" s="209"/>
      <c r="AA57" s="264">
        <f t="shared" si="2"/>
        <v>391</v>
      </c>
      <c r="AB57" s="265"/>
      <c r="AC57" s="266"/>
      <c r="AD57" s="264">
        <f t="shared" si="3"/>
        <v>26127</v>
      </c>
      <c r="AE57" s="265"/>
      <c r="AF57" s="266"/>
      <c r="AG57" s="337" t="s">
        <v>166</v>
      </c>
      <c r="AH57" s="338"/>
      <c r="AI57" s="338"/>
      <c r="AJ57" s="338"/>
      <c r="AK57" s="338"/>
      <c r="AL57" s="338"/>
      <c r="AM57" s="339"/>
    </row>
    <row r="58" spans="1:39" ht="18" customHeight="1">
      <c r="A58" s="333">
        <v>22</v>
      </c>
      <c r="B58" s="334"/>
      <c r="C58" s="128"/>
      <c r="D58" s="335">
        <v>38752</v>
      </c>
      <c r="E58" s="335"/>
      <c r="F58" s="131" t="s">
        <v>137</v>
      </c>
      <c r="G58" s="169"/>
      <c r="H58" s="208"/>
      <c r="I58" s="208"/>
      <c r="J58" s="263"/>
      <c r="K58" s="336"/>
      <c r="L58" s="208"/>
      <c r="M58" s="208"/>
      <c r="N58" s="208"/>
      <c r="O58" s="208"/>
      <c r="P58" s="208"/>
      <c r="Q58" s="208">
        <v>585</v>
      </c>
      <c r="R58" s="208"/>
      <c r="S58" s="208"/>
      <c r="T58" s="208"/>
      <c r="U58" s="208"/>
      <c r="V58" s="208"/>
      <c r="W58" s="208"/>
      <c r="X58" s="208"/>
      <c r="Y58" s="208"/>
      <c r="Z58" s="209"/>
      <c r="AA58" s="264">
        <f t="shared" si="2"/>
        <v>585</v>
      </c>
      <c r="AB58" s="265"/>
      <c r="AC58" s="266"/>
      <c r="AD58" s="264">
        <f t="shared" si="3"/>
        <v>26712</v>
      </c>
      <c r="AE58" s="265"/>
      <c r="AF58" s="266"/>
      <c r="AG58" s="337" t="s">
        <v>166</v>
      </c>
      <c r="AH58" s="338"/>
      <c r="AI58" s="338"/>
      <c r="AJ58" s="338"/>
      <c r="AK58" s="338"/>
      <c r="AL58" s="338"/>
      <c r="AM58" s="339"/>
    </row>
    <row r="59" spans="1:39" ht="18" customHeight="1">
      <c r="A59" s="333">
        <v>22</v>
      </c>
      <c r="B59" s="334"/>
      <c r="C59" s="128"/>
      <c r="D59" s="335">
        <v>38752</v>
      </c>
      <c r="E59" s="335"/>
      <c r="F59" s="131" t="s">
        <v>137</v>
      </c>
      <c r="G59" s="169"/>
      <c r="H59" s="208"/>
      <c r="I59" s="208"/>
      <c r="J59" s="263"/>
      <c r="K59" s="336"/>
      <c r="L59" s="208"/>
      <c r="M59" s="208"/>
      <c r="N59" s="208"/>
      <c r="O59" s="208"/>
      <c r="P59" s="208"/>
      <c r="Q59" s="208">
        <v>1060</v>
      </c>
      <c r="R59" s="208"/>
      <c r="S59" s="208"/>
      <c r="T59" s="208"/>
      <c r="U59" s="208"/>
      <c r="V59" s="208"/>
      <c r="W59" s="208"/>
      <c r="X59" s="208"/>
      <c r="Y59" s="208"/>
      <c r="Z59" s="209"/>
      <c r="AA59" s="264">
        <f t="shared" si="2"/>
        <v>1060</v>
      </c>
      <c r="AB59" s="265"/>
      <c r="AC59" s="266"/>
      <c r="AD59" s="264">
        <f t="shared" si="3"/>
        <v>27772</v>
      </c>
      <c r="AE59" s="265"/>
      <c r="AF59" s="266"/>
      <c r="AG59" s="337" t="s">
        <v>166</v>
      </c>
      <c r="AH59" s="338"/>
      <c r="AI59" s="338"/>
      <c r="AJ59" s="338"/>
      <c r="AK59" s="338"/>
      <c r="AL59" s="338"/>
      <c r="AM59" s="339"/>
    </row>
    <row r="60" spans="1:39" ht="18" customHeight="1">
      <c r="A60" s="333">
        <v>23</v>
      </c>
      <c r="B60" s="334"/>
      <c r="C60" s="128"/>
      <c r="D60" s="335">
        <v>38752</v>
      </c>
      <c r="E60" s="335"/>
      <c r="F60" s="131" t="s">
        <v>137</v>
      </c>
      <c r="G60" s="169"/>
      <c r="H60" s="208"/>
      <c r="I60" s="208"/>
      <c r="J60" s="263"/>
      <c r="K60" s="336"/>
      <c r="L60" s="208"/>
      <c r="M60" s="208"/>
      <c r="N60" s="208"/>
      <c r="O60" s="208">
        <v>950</v>
      </c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9"/>
      <c r="AA60" s="264">
        <f t="shared" si="2"/>
        <v>950</v>
      </c>
      <c r="AB60" s="265"/>
      <c r="AC60" s="266"/>
      <c r="AD60" s="264">
        <f t="shared" si="3"/>
        <v>28722</v>
      </c>
      <c r="AE60" s="265"/>
      <c r="AF60" s="266"/>
      <c r="AG60" s="337" t="s">
        <v>167</v>
      </c>
      <c r="AH60" s="338"/>
      <c r="AI60" s="338"/>
      <c r="AJ60" s="338"/>
      <c r="AK60" s="338"/>
      <c r="AL60" s="338"/>
      <c r="AM60" s="339"/>
    </row>
    <row r="61" spans="1:39" ht="18" customHeight="1">
      <c r="A61" s="333">
        <v>25</v>
      </c>
      <c r="B61" s="334"/>
      <c r="C61" s="128"/>
      <c r="D61" s="335">
        <v>38752</v>
      </c>
      <c r="E61" s="335"/>
      <c r="F61" s="131" t="s">
        <v>137</v>
      </c>
      <c r="G61" s="169"/>
      <c r="H61" s="208"/>
      <c r="I61" s="208"/>
      <c r="J61" s="263"/>
      <c r="K61" s="336"/>
      <c r="L61" s="208"/>
      <c r="M61" s="208">
        <v>2814</v>
      </c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9"/>
      <c r="AA61" s="264">
        <f t="shared" si="2"/>
        <v>2814</v>
      </c>
      <c r="AB61" s="265"/>
      <c r="AC61" s="266"/>
      <c r="AD61" s="264">
        <f t="shared" si="3"/>
        <v>31536</v>
      </c>
      <c r="AE61" s="265"/>
      <c r="AF61" s="266"/>
      <c r="AG61" s="337" t="s">
        <v>168</v>
      </c>
      <c r="AH61" s="338"/>
      <c r="AI61" s="338"/>
      <c r="AJ61" s="338"/>
      <c r="AK61" s="338"/>
      <c r="AL61" s="338"/>
      <c r="AM61" s="339"/>
    </row>
    <row r="62" spans="1:39" ht="18" customHeight="1">
      <c r="A62" s="333">
        <v>27</v>
      </c>
      <c r="B62" s="334"/>
      <c r="C62" s="128"/>
      <c r="D62" s="335">
        <v>38752</v>
      </c>
      <c r="E62" s="335"/>
      <c r="F62" s="131" t="s">
        <v>137</v>
      </c>
      <c r="G62" s="169"/>
      <c r="H62" s="208"/>
      <c r="I62" s="208"/>
      <c r="J62" s="263"/>
      <c r="K62" s="336"/>
      <c r="L62" s="208"/>
      <c r="M62" s="208">
        <v>755</v>
      </c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64">
        <f t="shared" si="2"/>
        <v>755</v>
      </c>
      <c r="AB62" s="265"/>
      <c r="AC62" s="266"/>
      <c r="AD62" s="264">
        <f t="shared" si="3"/>
        <v>32291</v>
      </c>
      <c r="AE62" s="265"/>
      <c r="AF62" s="266"/>
      <c r="AG62" s="337" t="s">
        <v>176</v>
      </c>
      <c r="AH62" s="338"/>
      <c r="AI62" s="338"/>
      <c r="AJ62" s="338"/>
      <c r="AK62" s="338"/>
      <c r="AL62" s="338"/>
      <c r="AM62" s="339"/>
    </row>
    <row r="63" spans="1:39" ht="18" customHeight="1">
      <c r="A63" s="333">
        <v>27</v>
      </c>
      <c r="B63" s="334"/>
      <c r="C63" s="128" t="s">
        <v>169</v>
      </c>
      <c r="D63" s="335" t="s">
        <v>179</v>
      </c>
      <c r="E63" s="335"/>
      <c r="F63" s="131" t="s">
        <v>137</v>
      </c>
      <c r="G63" s="169"/>
      <c r="H63" s="208"/>
      <c r="I63" s="208"/>
      <c r="J63" s="263"/>
      <c r="K63" s="33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>
        <v>38400</v>
      </c>
      <c r="X63" s="208"/>
      <c r="Y63" s="208"/>
      <c r="Z63" s="209"/>
      <c r="AA63" s="264">
        <f t="shared" si="2"/>
        <v>38400</v>
      </c>
      <c r="AB63" s="265"/>
      <c r="AC63" s="266"/>
      <c r="AD63" s="264">
        <f t="shared" si="3"/>
        <v>70691</v>
      </c>
      <c r="AE63" s="265"/>
      <c r="AF63" s="266"/>
      <c r="AG63" s="337" t="s">
        <v>170</v>
      </c>
      <c r="AH63" s="338"/>
      <c r="AI63" s="338"/>
      <c r="AJ63" s="338"/>
      <c r="AK63" s="338"/>
      <c r="AL63" s="338"/>
      <c r="AM63" s="339"/>
    </row>
    <row r="64" spans="1:39" ht="18" customHeight="1">
      <c r="A64" s="333">
        <v>27</v>
      </c>
      <c r="B64" s="334"/>
      <c r="C64" s="128"/>
      <c r="D64" s="335"/>
      <c r="E64" s="335"/>
      <c r="F64" s="131"/>
      <c r="G64" s="169"/>
      <c r="H64" s="208"/>
      <c r="I64" s="208"/>
      <c r="J64" s="263"/>
      <c r="K64" s="336"/>
      <c r="L64" s="208"/>
      <c r="M64" s="208"/>
      <c r="N64" s="208"/>
      <c r="O64" s="208">
        <v>4160</v>
      </c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9"/>
      <c r="AA64" s="264">
        <f t="shared" si="2"/>
        <v>4160</v>
      </c>
      <c r="AB64" s="265"/>
      <c r="AC64" s="266"/>
      <c r="AD64" s="264">
        <f t="shared" si="3"/>
        <v>74851</v>
      </c>
      <c r="AE64" s="265"/>
      <c r="AF64" s="266"/>
      <c r="AG64" s="337" t="s">
        <v>171</v>
      </c>
      <c r="AH64" s="338"/>
      <c r="AI64" s="338"/>
      <c r="AJ64" s="338"/>
      <c r="AK64" s="338"/>
      <c r="AL64" s="338"/>
      <c r="AM64" s="339"/>
    </row>
    <row r="65" spans="1:39" ht="18" customHeight="1">
      <c r="A65" s="333">
        <v>28</v>
      </c>
      <c r="B65" s="334"/>
      <c r="C65" s="128" t="s">
        <v>178</v>
      </c>
      <c r="D65" s="335" t="s">
        <v>179</v>
      </c>
      <c r="E65" s="335"/>
      <c r="F65" s="131" t="s">
        <v>137</v>
      </c>
      <c r="G65" s="169"/>
      <c r="H65" s="208"/>
      <c r="I65" s="208"/>
      <c r="J65" s="263"/>
      <c r="K65" s="336"/>
      <c r="L65" s="208"/>
      <c r="M65" s="208"/>
      <c r="N65" s="208"/>
      <c r="O65" s="208"/>
      <c r="P65" s="208"/>
      <c r="Q65" s="208"/>
      <c r="R65" s="208"/>
      <c r="S65" s="208"/>
      <c r="T65" s="208"/>
      <c r="U65" s="208">
        <v>5697</v>
      </c>
      <c r="V65" s="208"/>
      <c r="W65" s="208"/>
      <c r="X65" s="208"/>
      <c r="Y65" s="208"/>
      <c r="Z65" s="209"/>
      <c r="AA65" s="264">
        <f t="shared" si="2"/>
        <v>5697</v>
      </c>
      <c r="AB65" s="265"/>
      <c r="AC65" s="266"/>
      <c r="AD65" s="264">
        <f t="shared" si="3"/>
        <v>80548</v>
      </c>
      <c r="AE65" s="265"/>
      <c r="AF65" s="266"/>
      <c r="AG65" s="337" t="s">
        <v>183</v>
      </c>
      <c r="AH65" s="338"/>
      <c r="AI65" s="338"/>
      <c r="AJ65" s="338"/>
      <c r="AK65" s="338"/>
      <c r="AL65" s="338"/>
      <c r="AM65" s="339"/>
    </row>
    <row r="66" spans="1:39" ht="18" customHeight="1">
      <c r="A66" s="333">
        <v>28</v>
      </c>
      <c r="B66" s="334"/>
      <c r="C66" s="128" t="s">
        <v>172</v>
      </c>
      <c r="D66" s="335" t="s">
        <v>179</v>
      </c>
      <c r="E66" s="335"/>
      <c r="F66" s="131" t="s">
        <v>137</v>
      </c>
      <c r="G66" s="169">
        <v>20370</v>
      </c>
      <c r="H66" s="208"/>
      <c r="I66" s="208"/>
      <c r="J66" s="263"/>
      <c r="K66" s="33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9"/>
      <c r="AA66" s="264">
        <f t="shared" si="2"/>
        <v>0</v>
      </c>
      <c r="AB66" s="265"/>
      <c r="AC66" s="266"/>
      <c r="AD66" s="264">
        <f t="shared" si="3"/>
        <v>80548</v>
      </c>
      <c r="AE66" s="265"/>
      <c r="AF66" s="266"/>
      <c r="AG66" s="337" t="s">
        <v>180</v>
      </c>
      <c r="AH66" s="338"/>
      <c r="AI66" s="338"/>
      <c r="AJ66" s="338"/>
      <c r="AK66" s="338"/>
      <c r="AL66" s="338"/>
      <c r="AM66" s="339"/>
    </row>
    <row r="67" spans="1:39" ht="18" customHeight="1">
      <c r="A67" s="333">
        <v>29</v>
      </c>
      <c r="B67" s="334"/>
      <c r="C67" s="128" t="s">
        <v>173</v>
      </c>
      <c r="D67" s="335" t="s">
        <v>179</v>
      </c>
      <c r="E67" s="335"/>
      <c r="F67" s="131" t="s">
        <v>137</v>
      </c>
      <c r="G67" s="169">
        <v>64344</v>
      </c>
      <c r="H67" s="208"/>
      <c r="I67" s="208"/>
      <c r="J67" s="263"/>
      <c r="K67" s="33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64">
        <f t="shared" si="2"/>
        <v>0</v>
      </c>
      <c r="AB67" s="265"/>
      <c r="AC67" s="266"/>
      <c r="AD67" s="264">
        <f t="shared" si="3"/>
        <v>80548</v>
      </c>
      <c r="AE67" s="265"/>
      <c r="AF67" s="266"/>
      <c r="AG67" s="337" t="s">
        <v>184</v>
      </c>
      <c r="AH67" s="338"/>
      <c r="AI67" s="338"/>
      <c r="AJ67" s="338"/>
      <c r="AK67" s="338"/>
      <c r="AL67" s="338"/>
      <c r="AM67" s="339"/>
    </row>
    <row r="68" spans="1:39" ht="18" customHeight="1">
      <c r="A68" s="333">
        <v>31</v>
      </c>
      <c r="B68" s="334"/>
      <c r="C68" s="128" t="s">
        <v>174</v>
      </c>
      <c r="D68" s="335" t="s">
        <v>179</v>
      </c>
      <c r="E68" s="335"/>
      <c r="F68" s="131" t="s">
        <v>137</v>
      </c>
      <c r="G68" s="169"/>
      <c r="H68" s="208"/>
      <c r="I68" s="208"/>
      <c r="J68" s="263"/>
      <c r="K68" s="336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>
        <v>2500</v>
      </c>
      <c r="Z68" s="209"/>
      <c r="AA68" s="264">
        <f t="shared" si="2"/>
        <v>2500</v>
      </c>
      <c r="AB68" s="265"/>
      <c r="AC68" s="266"/>
      <c r="AD68" s="264">
        <f t="shared" si="3"/>
        <v>83048</v>
      </c>
      <c r="AE68" s="265"/>
      <c r="AF68" s="266"/>
      <c r="AG68" s="337" t="s">
        <v>175</v>
      </c>
      <c r="AH68" s="338"/>
      <c r="AI68" s="338"/>
      <c r="AJ68" s="338"/>
      <c r="AK68" s="338"/>
      <c r="AL68" s="338"/>
      <c r="AM68" s="339"/>
    </row>
    <row r="69" spans="1:39" ht="18" customHeight="1">
      <c r="A69" s="340"/>
      <c r="B69" s="341"/>
      <c r="C69" s="128"/>
      <c r="D69" s="335"/>
      <c r="E69" s="335"/>
      <c r="F69" s="131"/>
      <c r="G69" s="169"/>
      <c r="H69" s="208"/>
      <c r="I69" s="208"/>
      <c r="J69" s="263"/>
      <c r="K69" s="336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264">
        <f aca="true" t="shared" si="4" ref="AA69:AA92">SUM(K69:Z69)</f>
        <v>0</v>
      </c>
      <c r="AB69" s="265"/>
      <c r="AC69" s="266"/>
      <c r="AD69" s="264">
        <f aca="true" t="shared" si="5" ref="AD69:AD91">AD68+AA69</f>
        <v>83048</v>
      </c>
      <c r="AE69" s="265"/>
      <c r="AF69" s="266"/>
      <c r="AG69" s="337"/>
      <c r="AH69" s="338"/>
      <c r="AI69" s="338"/>
      <c r="AJ69" s="338"/>
      <c r="AK69" s="338"/>
      <c r="AL69" s="338"/>
      <c r="AM69" s="339"/>
    </row>
    <row r="70" spans="1:39" ht="18" customHeight="1">
      <c r="A70" s="340"/>
      <c r="B70" s="341"/>
      <c r="C70" s="128"/>
      <c r="D70" s="335"/>
      <c r="E70" s="335"/>
      <c r="F70" s="131"/>
      <c r="G70" s="169"/>
      <c r="H70" s="208"/>
      <c r="I70" s="208"/>
      <c r="J70" s="263"/>
      <c r="K70" s="336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9"/>
      <c r="AA70" s="264">
        <f t="shared" si="4"/>
        <v>0</v>
      </c>
      <c r="AB70" s="265"/>
      <c r="AC70" s="266"/>
      <c r="AD70" s="264">
        <f t="shared" si="5"/>
        <v>83048</v>
      </c>
      <c r="AE70" s="265"/>
      <c r="AF70" s="266"/>
      <c r="AG70" s="337"/>
      <c r="AH70" s="338"/>
      <c r="AI70" s="338"/>
      <c r="AJ70" s="338"/>
      <c r="AK70" s="338"/>
      <c r="AL70" s="338"/>
      <c r="AM70" s="339"/>
    </row>
    <row r="71" spans="1:39" ht="18" customHeight="1">
      <c r="A71" s="340"/>
      <c r="B71" s="341"/>
      <c r="C71" s="128"/>
      <c r="D71" s="335"/>
      <c r="E71" s="335"/>
      <c r="F71" s="131"/>
      <c r="G71" s="169"/>
      <c r="H71" s="208"/>
      <c r="I71" s="208"/>
      <c r="J71" s="263"/>
      <c r="K71" s="336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9"/>
      <c r="AA71" s="264">
        <f t="shared" si="4"/>
        <v>0</v>
      </c>
      <c r="AB71" s="265"/>
      <c r="AC71" s="266"/>
      <c r="AD71" s="264">
        <f t="shared" si="5"/>
        <v>83048</v>
      </c>
      <c r="AE71" s="265"/>
      <c r="AF71" s="266"/>
      <c r="AG71" s="337"/>
      <c r="AH71" s="338"/>
      <c r="AI71" s="338"/>
      <c r="AJ71" s="338"/>
      <c r="AK71" s="338"/>
      <c r="AL71" s="338"/>
      <c r="AM71" s="339"/>
    </row>
    <row r="72" spans="1:39" ht="18" customHeight="1">
      <c r="A72" s="340"/>
      <c r="B72" s="341"/>
      <c r="C72" s="128"/>
      <c r="D72" s="335"/>
      <c r="E72" s="335"/>
      <c r="F72" s="131"/>
      <c r="G72" s="169"/>
      <c r="H72" s="208"/>
      <c r="I72" s="208"/>
      <c r="J72" s="263"/>
      <c r="K72" s="336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9"/>
      <c r="AA72" s="264">
        <f t="shared" si="4"/>
        <v>0</v>
      </c>
      <c r="AB72" s="265"/>
      <c r="AC72" s="266"/>
      <c r="AD72" s="264">
        <f t="shared" si="5"/>
        <v>83048</v>
      </c>
      <c r="AE72" s="265"/>
      <c r="AF72" s="266"/>
      <c r="AG72" s="337"/>
      <c r="AH72" s="338"/>
      <c r="AI72" s="338"/>
      <c r="AJ72" s="338"/>
      <c r="AK72" s="338"/>
      <c r="AL72" s="338"/>
      <c r="AM72" s="339"/>
    </row>
    <row r="73" spans="1:39" ht="18" customHeight="1">
      <c r="A73" s="340"/>
      <c r="B73" s="341"/>
      <c r="C73" s="128"/>
      <c r="D73" s="335"/>
      <c r="E73" s="335"/>
      <c r="F73" s="131"/>
      <c r="G73" s="169"/>
      <c r="H73" s="208"/>
      <c r="I73" s="208"/>
      <c r="J73" s="263"/>
      <c r="K73" s="336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9"/>
      <c r="AA73" s="264">
        <f t="shared" si="4"/>
        <v>0</v>
      </c>
      <c r="AB73" s="265"/>
      <c r="AC73" s="266"/>
      <c r="AD73" s="264">
        <f t="shared" si="5"/>
        <v>83048</v>
      </c>
      <c r="AE73" s="265"/>
      <c r="AF73" s="266"/>
      <c r="AG73" s="337"/>
      <c r="AH73" s="338"/>
      <c r="AI73" s="338"/>
      <c r="AJ73" s="338"/>
      <c r="AK73" s="338"/>
      <c r="AL73" s="338"/>
      <c r="AM73" s="339"/>
    </row>
    <row r="74" spans="1:39" ht="18" customHeight="1">
      <c r="A74" s="340"/>
      <c r="B74" s="341"/>
      <c r="C74" s="128"/>
      <c r="D74" s="335"/>
      <c r="E74" s="335"/>
      <c r="F74" s="131"/>
      <c r="G74" s="169"/>
      <c r="H74" s="208"/>
      <c r="I74" s="208"/>
      <c r="J74" s="263"/>
      <c r="K74" s="336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9"/>
      <c r="AA74" s="264">
        <f t="shared" si="4"/>
        <v>0</v>
      </c>
      <c r="AB74" s="265"/>
      <c r="AC74" s="266"/>
      <c r="AD74" s="264">
        <f t="shared" si="5"/>
        <v>83048</v>
      </c>
      <c r="AE74" s="265"/>
      <c r="AF74" s="266"/>
      <c r="AG74" s="337"/>
      <c r="AH74" s="338"/>
      <c r="AI74" s="338"/>
      <c r="AJ74" s="338"/>
      <c r="AK74" s="338"/>
      <c r="AL74" s="338"/>
      <c r="AM74" s="339"/>
    </row>
    <row r="75" spans="1:39" ht="18" customHeight="1">
      <c r="A75" s="340"/>
      <c r="B75" s="341"/>
      <c r="C75" s="128"/>
      <c r="D75" s="335"/>
      <c r="E75" s="335"/>
      <c r="F75" s="131"/>
      <c r="G75" s="169"/>
      <c r="H75" s="208"/>
      <c r="I75" s="208"/>
      <c r="J75" s="263"/>
      <c r="K75" s="336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9"/>
      <c r="AA75" s="264">
        <f t="shared" si="4"/>
        <v>0</v>
      </c>
      <c r="AB75" s="265"/>
      <c r="AC75" s="266"/>
      <c r="AD75" s="264">
        <f t="shared" si="5"/>
        <v>83048</v>
      </c>
      <c r="AE75" s="265"/>
      <c r="AF75" s="266"/>
      <c r="AG75" s="337"/>
      <c r="AH75" s="338"/>
      <c r="AI75" s="338"/>
      <c r="AJ75" s="338"/>
      <c r="AK75" s="338"/>
      <c r="AL75" s="338"/>
      <c r="AM75" s="339"/>
    </row>
    <row r="76" spans="1:39" ht="18" customHeight="1">
      <c r="A76" s="340"/>
      <c r="B76" s="341"/>
      <c r="C76" s="128"/>
      <c r="D76" s="335"/>
      <c r="E76" s="335"/>
      <c r="F76" s="131"/>
      <c r="G76" s="169"/>
      <c r="H76" s="208"/>
      <c r="I76" s="208"/>
      <c r="J76" s="263"/>
      <c r="K76" s="336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9"/>
      <c r="AA76" s="264">
        <f t="shared" si="4"/>
        <v>0</v>
      </c>
      <c r="AB76" s="265"/>
      <c r="AC76" s="266"/>
      <c r="AD76" s="264">
        <f t="shared" si="5"/>
        <v>83048</v>
      </c>
      <c r="AE76" s="265"/>
      <c r="AF76" s="266"/>
      <c r="AG76" s="337"/>
      <c r="AH76" s="338"/>
      <c r="AI76" s="338"/>
      <c r="AJ76" s="338"/>
      <c r="AK76" s="338"/>
      <c r="AL76" s="338"/>
      <c r="AM76" s="339"/>
    </row>
    <row r="77" spans="1:39" ht="18" customHeight="1">
      <c r="A77" s="340"/>
      <c r="B77" s="341"/>
      <c r="C77" s="128"/>
      <c r="D77" s="335"/>
      <c r="E77" s="335"/>
      <c r="F77" s="131"/>
      <c r="G77" s="169"/>
      <c r="H77" s="208"/>
      <c r="I77" s="208"/>
      <c r="J77" s="263"/>
      <c r="K77" s="336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9"/>
      <c r="AA77" s="264">
        <f t="shared" si="4"/>
        <v>0</v>
      </c>
      <c r="AB77" s="265"/>
      <c r="AC77" s="266"/>
      <c r="AD77" s="264">
        <f t="shared" si="5"/>
        <v>83048</v>
      </c>
      <c r="AE77" s="265"/>
      <c r="AF77" s="266"/>
      <c r="AG77" s="337"/>
      <c r="AH77" s="338"/>
      <c r="AI77" s="338"/>
      <c r="AJ77" s="338"/>
      <c r="AK77" s="338"/>
      <c r="AL77" s="338"/>
      <c r="AM77" s="339"/>
    </row>
    <row r="78" spans="1:39" ht="18" customHeight="1">
      <c r="A78" s="340"/>
      <c r="B78" s="341"/>
      <c r="C78" s="128"/>
      <c r="D78" s="335"/>
      <c r="E78" s="335"/>
      <c r="F78" s="131"/>
      <c r="G78" s="169"/>
      <c r="H78" s="208"/>
      <c r="I78" s="208"/>
      <c r="J78" s="263"/>
      <c r="K78" s="336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9"/>
      <c r="AA78" s="264">
        <f t="shared" si="4"/>
        <v>0</v>
      </c>
      <c r="AB78" s="265"/>
      <c r="AC78" s="266"/>
      <c r="AD78" s="264">
        <f t="shared" si="5"/>
        <v>83048</v>
      </c>
      <c r="AE78" s="265"/>
      <c r="AF78" s="266"/>
      <c r="AG78" s="337"/>
      <c r="AH78" s="338"/>
      <c r="AI78" s="338"/>
      <c r="AJ78" s="338"/>
      <c r="AK78" s="338"/>
      <c r="AL78" s="338"/>
      <c r="AM78" s="339"/>
    </row>
    <row r="79" spans="1:39" ht="18" customHeight="1">
      <c r="A79" s="340"/>
      <c r="B79" s="341"/>
      <c r="C79" s="128"/>
      <c r="D79" s="335"/>
      <c r="E79" s="335"/>
      <c r="F79" s="131"/>
      <c r="G79" s="169"/>
      <c r="H79" s="208"/>
      <c r="I79" s="208"/>
      <c r="J79" s="263"/>
      <c r="K79" s="336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9"/>
      <c r="AA79" s="264">
        <f t="shared" si="4"/>
        <v>0</v>
      </c>
      <c r="AB79" s="265"/>
      <c r="AC79" s="266"/>
      <c r="AD79" s="264">
        <f t="shared" si="5"/>
        <v>83048</v>
      </c>
      <c r="AE79" s="265"/>
      <c r="AF79" s="266"/>
      <c r="AG79" s="337"/>
      <c r="AH79" s="338"/>
      <c r="AI79" s="338"/>
      <c r="AJ79" s="338"/>
      <c r="AK79" s="338"/>
      <c r="AL79" s="338"/>
      <c r="AM79" s="339"/>
    </row>
    <row r="80" spans="1:39" ht="18" customHeight="1">
      <c r="A80" s="340"/>
      <c r="B80" s="341"/>
      <c r="C80" s="128"/>
      <c r="D80" s="335"/>
      <c r="E80" s="335"/>
      <c r="F80" s="131"/>
      <c r="G80" s="169"/>
      <c r="H80" s="208"/>
      <c r="I80" s="208"/>
      <c r="J80" s="263"/>
      <c r="K80" s="336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9"/>
      <c r="AA80" s="264">
        <f t="shared" si="4"/>
        <v>0</v>
      </c>
      <c r="AB80" s="265"/>
      <c r="AC80" s="266"/>
      <c r="AD80" s="264">
        <f t="shared" si="5"/>
        <v>83048</v>
      </c>
      <c r="AE80" s="265"/>
      <c r="AF80" s="266"/>
      <c r="AG80" s="337"/>
      <c r="AH80" s="338"/>
      <c r="AI80" s="338"/>
      <c r="AJ80" s="338"/>
      <c r="AK80" s="338"/>
      <c r="AL80" s="338"/>
      <c r="AM80" s="339"/>
    </row>
    <row r="81" spans="1:39" ht="18" customHeight="1">
      <c r="A81" s="340"/>
      <c r="B81" s="341"/>
      <c r="C81" s="128"/>
      <c r="D81" s="335"/>
      <c r="E81" s="335"/>
      <c r="F81" s="131"/>
      <c r="G81" s="169"/>
      <c r="H81" s="208"/>
      <c r="I81" s="208"/>
      <c r="J81" s="263"/>
      <c r="K81" s="336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9"/>
      <c r="AA81" s="264">
        <f t="shared" si="4"/>
        <v>0</v>
      </c>
      <c r="AB81" s="265"/>
      <c r="AC81" s="266"/>
      <c r="AD81" s="264">
        <f t="shared" si="5"/>
        <v>83048</v>
      </c>
      <c r="AE81" s="265"/>
      <c r="AF81" s="266"/>
      <c r="AG81" s="337"/>
      <c r="AH81" s="338"/>
      <c r="AI81" s="338"/>
      <c r="AJ81" s="338"/>
      <c r="AK81" s="338"/>
      <c r="AL81" s="338"/>
      <c r="AM81" s="339"/>
    </row>
    <row r="82" spans="1:39" ht="18" customHeight="1">
      <c r="A82" s="340"/>
      <c r="B82" s="341"/>
      <c r="C82" s="128"/>
      <c r="D82" s="335"/>
      <c r="E82" s="335"/>
      <c r="F82" s="131"/>
      <c r="G82" s="169"/>
      <c r="H82" s="208"/>
      <c r="I82" s="208"/>
      <c r="J82" s="263"/>
      <c r="K82" s="336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9"/>
      <c r="AA82" s="264">
        <f t="shared" si="4"/>
        <v>0</v>
      </c>
      <c r="AB82" s="265"/>
      <c r="AC82" s="266"/>
      <c r="AD82" s="264">
        <f t="shared" si="5"/>
        <v>83048</v>
      </c>
      <c r="AE82" s="265"/>
      <c r="AF82" s="266"/>
      <c r="AG82" s="337"/>
      <c r="AH82" s="338"/>
      <c r="AI82" s="338"/>
      <c r="AJ82" s="338"/>
      <c r="AK82" s="338"/>
      <c r="AL82" s="338"/>
      <c r="AM82" s="339"/>
    </row>
    <row r="83" spans="1:39" ht="18" customHeight="1">
      <c r="A83" s="340"/>
      <c r="B83" s="341"/>
      <c r="C83" s="128"/>
      <c r="D83" s="335"/>
      <c r="E83" s="335"/>
      <c r="F83" s="131"/>
      <c r="G83" s="169"/>
      <c r="H83" s="208"/>
      <c r="I83" s="208"/>
      <c r="J83" s="263"/>
      <c r="K83" s="33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9"/>
      <c r="AA83" s="264">
        <f t="shared" si="4"/>
        <v>0</v>
      </c>
      <c r="AB83" s="265"/>
      <c r="AC83" s="266"/>
      <c r="AD83" s="264">
        <f t="shared" si="5"/>
        <v>83048</v>
      </c>
      <c r="AE83" s="265"/>
      <c r="AF83" s="266"/>
      <c r="AG83" s="337"/>
      <c r="AH83" s="338"/>
      <c r="AI83" s="338"/>
      <c r="AJ83" s="338"/>
      <c r="AK83" s="338"/>
      <c r="AL83" s="338"/>
      <c r="AM83" s="339"/>
    </row>
    <row r="84" spans="1:39" ht="18" customHeight="1">
      <c r="A84" s="340"/>
      <c r="B84" s="341"/>
      <c r="C84" s="128"/>
      <c r="D84" s="335"/>
      <c r="E84" s="335"/>
      <c r="F84" s="131"/>
      <c r="G84" s="169"/>
      <c r="H84" s="208"/>
      <c r="I84" s="208"/>
      <c r="J84" s="263"/>
      <c r="K84" s="336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264">
        <f t="shared" si="4"/>
        <v>0</v>
      </c>
      <c r="AB84" s="265"/>
      <c r="AC84" s="266"/>
      <c r="AD84" s="264">
        <f t="shared" si="5"/>
        <v>83048</v>
      </c>
      <c r="AE84" s="265"/>
      <c r="AF84" s="266"/>
      <c r="AG84" s="337"/>
      <c r="AH84" s="338"/>
      <c r="AI84" s="338"/>
      <c r="AJ84" s="338"/>
      <c r="AK84" s="338"/>
      <c r="AL84" s="338"/>
      <c r="AM84" s="339"/>
    </row>
    <row r="85" spans="1:39" ht="18" customHeight="1">
      <c r="A85" s="340"/>
      <c r="B85" s="341"/>
      <c r="C85" s="128"/>
      <c r="D85" s="335"/>
      <c r="E85" s="335"/>
      <c r="F85" s="131"/>
      <c r="G85" s="169"/>
      <c r="H85" s="208"/>
      <c r="I85" s="208"/>
      <c r="J85" s="263"/>
      <c r="K85" s="336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264">
        <f t="shared" si="4"/>
        <v>0</v>
      </c>
      <c r="AB85" s="265"/>
      <c r="AC85" s="266"/>
      <c r="AD85" s="264">
        <f t="shared" si="5"/>
        <v>83048</v>
      </c>
      <c r="AE85" s="265"/>
      <c r="AF85" s="266"/>
      <c r="AG85" s="337"/>
      <c r="AH85" s="338"/>
      <c r="AI85" s="338"/>
      <c r="AJ85" s="338"/>
      <c r="AK85" s="338"/>
      <c r="AL85" s="338"/>
      <c r="AM85" s="339"/>
    </row>
    <row r="86" spans="1:39" ht="18" customHeight="1">
      <c r="A86" s="340"/>
      <c r="B86" s="341"/>
      <c r="C86" s="128"/>
      <c r="D86" s="335"/>
      <c r="E86" s="335"/>
      <c r="F86" s="131"/>
      <c r="G86" s="169"/>
      <c r="H86" s="208"/>
      <c r="I86" s="208"/>
      <c r="J86" s="263"/>
      <c r="K86" s="336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264">
        <f t="shared" si="4"/>
        <v>0</v>
      </c>
      <c r="AB86" s="265"/>
      <c r="AC86" s="266"/>
      <c r="AD86" s="264">
        <f t="shared" si="5"/>
        <v>83048</v>
      </c>
      <c r="AE86" s="265"/>
      <c r="AF86" s="266"/>
      <c r="AG86" s="337"/>
      <c r="AH86" s="338"/>
      <c r="AI86" s="338"/>
      <c r="AJ86" s="338"/>
      <c r="AK86" s="338"/>
      <c r="AL86" s="338"/>
      <c r="AM86" s="339"/>
    </row>
    <row r="87" spans="1:39" ht="18" customHeight="1">
      <c r="A87" s="340"/>
      <c r="B87" s="341"/>
      <c r="C87" s="128"/>
      <c r="D87" s="335"/>
      <c r="E87" s="335"/>
      <c r="F87" s="131"/>
      <c r="G87" s="169"/>
      <c r="H87" s="208"/>
      <c r="I87" s="208"/>
      <c r="J87" s="263"/>
      <c r="K87" s="336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  <c r="AA87" s="264">
        <f t="shared" si="4"/>
        <v>0</v>
      </c>
      <c r="AB87" s="265"/>
      <c r="AC87" s="266"/>
      <c r="AD87" s="264">
        <f t="shared" si="5"/>
        <v>83048</v>
      </c>
      <c r="AE87" s="265"/>
      <c r="AF87" s="266"/>
      <c r="AG87" s="337"/>
      <c r="AH87" s="338"/>
      <c r="AI87" s="338"/>
      <c r="AJ87" s="338"/>
      <c r="AK87" s="338"/>
      <c r="AL87" s="338"/>
      <c r="AM87" s="339"/>
    </row>
    <row r="88" spans="1:39" ht="18" customHeight="1">
      <c r="A88" s="340"/>
      <c r="B88" s="341"/>
      <c r="C88" s="128"/>
      <c r="D88" s="335"/>
      <c r="E88" s="335"/>
      <c r="F88" s="131"/>
      <c r="G88" s="169"/>
      <c r="H88" s="208"/>
      <c r="I88" s="208"/>
      <c r="J88" s="263"/>
      <c r="K88" s="336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9"/>
      <c r="AA88" s="264">
        <f t="shared" si="4"/>
        <v>0</v>
      </c>
      <c r="AB88" s="265"/>
      <c r="AC88" s="266"/>
      <c r="AD88" s="264">
        <f t="shared" si="5"/>
        <v>83048</v>
      </c>
      <c r="AE88" s="265"/>
      <c r="AF88" s="266"/>
      <c r="AG88" s="337"/>
      <c r="AH88" s="338"/>
      <c r="AI88" s="338"/>
      <c r="AJ88" s="338"/>
      <c r="AK88" s="338"/>
      <c r="AL88" s="338"/>
      <c r="AM88" s="339"/>
    </row>
    <row r="89" spans="1:39" ht="18" customHeight="1">
      <c r="A89" s="340"/>
      <c r="B89" s="341"/>
      <c r="C89" s="128"/>
      <c r="D89" s="335"/>
      <c r="E89" s="335"/>
      <c r="F89" s="131"/>
      <c r="G89" s="169"/>
      <c r="H89" s="208"/>
      <c r="I89" s="208"/>
      <c r="J89" s="263"/>
      <c r="K89" s="336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9"/>
      <c r="AA89" s="264">
        <f t="shared" si="4"/>
        <v>0</v>
      </c>
      <c r="AB89" s="265"/>
      <c r="AC89" s="266"/>
      <c r="AD89" s="264">
        <f t="shared" si="5"/>
        <v>83048</v>
      </c>
      <c r="AE89" s="265"/>
      <c r="AF89" s="266"/>
      <c r="AG89" s="337"/>
      <c r="AH89" s="338"/>
      <c r="AI89" s="338"/>
      <c r="AJ89" s="338"/>
      <c r="AK89" s="338"/>
      <c r="AL89" s="338"/>
      <c r="AM89" s="339"/>
    </row>
    <row r="90" spans="1:39" ht="18" customHeight="1">
      <c r="A90" s="340"/>
      <c r="B90" s="341"/>
      <c r="C90" s="128"/>
      <c r="D90" s="335"/>
      <c r="E90" s="335"/>
      <c r="F90" s="131"/>
      <c r="G90" s="169"/>
      <c r="H90" s="208"/>
      <c r="I90" s="208"/>
      <c r="J90" s="263"/>
      <c r="K90" s="336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9"/>
      <c r="AA90" s="264">
        <f t="shared" si="4"/>
        <v>0</v>
      </c>
      <c r="AB90" s="265"/>
      <c r="AC90" s="266"/>
      <c r="AD90" s="264">
        <f t="shared" si="5"/>
        <v>83048</v>
      </c>
      <c r="AE90" s="265"/>
      <c r="AF90" s="266"/>
      <c r="AG90" s="337"/>
      <c r="AH90" s="338"/>
      <c r="AI90" s="338"/>
      <c r="AJ90" s="338"/>
      <c r="AK90" s="338"/>
      <c r="AL90" s="338"/>
      <c r="AM90" s="339"/>
    </row>
    <row r="91" spans="1:39" ht="18" customHeight="1">
      <c r="A91" s="340"/>
      <c r="B91" s="341"/>
      <c r="C91" s="128"/>
      <c r="D91" s="335"/>
      <c r="E91" s="335"/>
      <c r="F91" s="131"/>
      <c r="G91" s="169"/>
      <c r="H91" s="208"/>
      <c r="I91" s="208"/>
      <c r="J91" s="263"/>
      <c r="K91" s="336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9"/>
      <c r="AA91" s="264">
        <f t="shared" si="4"/>
        <v>0</v>
      </c>
      <c r="AB91" s="265"/>
      <c r="AC91" s="266"/>
      <c r="AD91" s="264">
        <f t="shared" si="5"/>
        <v>83048</v>
      </c>
      <c r="AE91" s="265"/>
      <c r="AF91" s="266"/>
      <c r="AG91" s="337"/>
      <c r="AH91" s="338"/>
      <c r="AI91" s="338"/>
      <c r="AJ91" s="338"/>
      <c r="AK91" s="338"/>
      <c r="AL91" s="338"/>
      <c r="AM91" s="339"/>
    </row>
    <row r="92" spans="1:39" ht="18" customHeight="1" thickBot="1">
      <c r="A92" s="345"/>
      <c r="B92" s="346"/>
      <c r="C92" s="134"/>
      <c r="D92" s="347"/>
      <c r="E92" s="347"/>
      <c r="F92" s="135"/>
      <c r="G92" s="348"/>
      <c r="H92" s="349"/>
      <c r="I92" s="349"/>
      <c r="J92" s="350"/>
      <c r="K92" s="351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5"/>
      <c r="AA92" s="286">
        <f t="shared" si="4"/>
        <v>0</v>
      </c>
      <c r="AB92" s="287"/>
      <c r="AC92" s="288"/>
      <c r="AD92" s="342">
        <f>AD91+AA92</f>
        <v>83048</v>
      </c>
      <c r="AE92" s="343"/>
      <c r="AF92" s="344"/>
      <c r="AG92" s="362"/>
      <c r="AH92" s="363"/>
      <c r="AI92" s="363"/>
      <c r="AJ92" s="363"/>
      <c r="AK92" s="363"/>
      <c r="AL92" s="363"/>
      <c r="AM92" s="364"/>
    </row>
    <row r="93" spans="1:39" ht="18" customHeight="1" thickBot="1">
      <c r="A93" s="365" t="s">
        <v>139</v>
      </c>
      <c r="B93" s="366"/>
      <c r="C93" s="366"/>
      <c r="D93" s="366"/>
      <c r="E93" s="366"/>
      <c r="F93" s="367"/>
      <c r="G93" s="357">
        <f>SUM(G47:G92)</f>
        <v>84714</v>
      </c>
      <c r="H93" s="357"/>
      <c r="I93" s="357"/>
      <c r="J93" s="358"/>
      <c r="K93" s="353">
        <f>SUM(K47:L92)</f>
        <v>9683</v>
      </c>
      <c r="L93" s="354"/>
      <c r="M93" s="353">
        <f>SUM(M47:N92)</f>
        <v>3569</v>
      </c>
      <c r="N93" s="354"/>
      <c r="O93" s="353">
        <f>SUM(O47:P92)</f>
        <v>21163</v>
      </c>
      <c r="P93" s="354"/>
      <c r="Q93" s="353">
        <f>SUM(Q47:R92)</f>
        <v>2036</v>
      </c>
      <c r="R93" s="354"/>
      <c r="S93" s="353">
        <f>SUM(S47:T92)</f>
        <v>0</v>
      </c>
      <c r="T93" s="354"/>
      <c r="U93" s="353">
        <f>SUM(U47:V92)</f>
        <v>5697</v>
      </c>
      <c r="V93" s="354"/>
      <c r="W93" s="353">
        <f>SUM(W47:X92)</f>
        <v>38400</v>
      </c>
      <c r="X93" s="354"/>
      <c r="Y93" s="353">
        <f>SUM(Y47:Z92)</f>
        <v>2500</v>
      </c>
      <c r="Z93" s="354"/>
      <c r="AA93" s="356">
        <f>SUM(K93:Z93)</f>
        <v>83048</v>
      </c>
      <c r="AB93" s="357"/>
      <c r="AC93" s="358"/>
      <c r="AD93" s="356">
        <f>AD92</f>
        <v>83048</v>
      </c>
      <c r="AE93" s="357"/>
      <c r="AF93" s="358"/>
      <c r="AG93" s="359" t="s">
        <v>143</v>
      </c>
      <c r="AH93" s="360"/>
      <c r="AI93" s="360"/>
      <c r="AJ93" s="360"/>
      <c r="AK93" s="360"/>
      <c r="AL93" s="360"/>
      <c r="AM93" s="361"/>
    </row>
  </sheetData>
  <sheetProtection/>
  <mergeCells count="1226">
    <mergeCell ref="A47:B47"/>
    <mergeCell ref="D47:E47"/>
    <mergeCell ref="G47:J47"/>
    <mergeCell ref="K47:L47"/>
    <mergeCell ref="U47:V47"/>
    <mergeCell ref="M47:N47"/>
    <mergeCell ref="O47:P47"/>
    <mergeCell ref="Q47:R47"/>
    <mergeCell ref="S47:T47"/>
    <mergeCell ref="AG92:AM92"/>
    <mergeCell ref="A93:F93"/>
    <mergeCell ref="G93:J93"/>
    <mergeCell ref="K93:L93"/>
    <mergeCell ref="M93:N93"/>
    <mergeCell ref="O93:P93"/>
    <mergeCell ref="Y93:Z93"/>
    <mergeCell ref="AA93:AC93"/>
    <mergeCell ref="AD93:AF93"/>
    <mergeCell ref="AG93:AM93"/>
    <mergeCell ref="W92:X92"/>
    <mergeCell ref="Y92:Z92"/>
    <mergeCell ref="S92:T92"/>
    <mergeCell ref="U92:V92"/>
    <mergeCell ref="Q93:R93"/>
    <mergeCell ref="S93:T93"/>
    <mergeCell ref="U93:V93"/>
    <mergeCell ref="W93:X93"/>
    <mergeCell ref="AA92:AC92"/>
    <mergeCell ref="AD92:AF92"/>
    <mergeCell ref="AG91:AM91"/>
    <mergeCell ref="A92:B92"/>
    <mergeCell ref="D92:E92"/>
    <mergeCell ref="G92:J92"/>
    <mergeCell ref="K92:L92"/>
    <mergeCell ref="M92:N92"/>
    <mergeCell ref="O92:P92"/>
    <mergeCell ref="Q92:R92"/>
    <mergeCell ref="AG90:AM90"/>
    <mergeCell ref="A91:B91"/>
    <mergeCell ref="D91:E91"/>
    <mergeCell ref="G91:J91"/>
    <mergeCell ref="K91:L91"/>
    <mergeCell ref="M91:N91"/>
    <mergeCell ref="W91:X91"/>
    <mergeCell ref="Y91:Z91"/>
    <mergeCell ref="AA91:AC91"/>
    <mergeCell ref="AD91:AF91"/>
    <mergeCell ref="W90:X90"/>
    <mergeCell ref="Y90:Z90"/>
    <mergeCell ref="S90:T90"/>
    <mergeCell ref="U90:V90"/>
    <mergeCell ref="O91:P91"/>
    <mergeCell ref="Q91:R91"/>
    <mergeCell ref="S91:T91"/>
    <mergeCell ref="U91:V91"/>
    <mergeCell ref="AA90:AC90"/>
    <mergeCell ref="AD90:AF90"/>
    <mergeCell ref="AG89:AM89"/>
    <mergeCell ref="A90:B90"/>
    <mergeCell ref="D90:E90"/>
    <mergeCell ref="G90:J90"/>
    <mergeCell ref="K90:L90"/>
    <mergeCell ref="M90:N90"/>
    <mergeCell ref="O90:P90"/>
    <mergeCell ref="Q90:R90"/>
    <mergeCell ref="AG88:AM88"/>
    <mergeCell ref="A89:B89"/>
    <mergeCell ref="D89:E89"/>
    <mergeCell ref="G89:J89"/>
    <mergeCell ref="K89:L89"/>
    <mergeCell ref="M89:N89"/>
    <mergeCell ref="W89:X89"/>
    <mergeCell ref="Y89:Z89"/>
    <mergeCell ref="AA89:AC89"/>
    <mergeCell ref="AD89:AF89"/>
    <mergeCell ref="W88:X88"/>
    <mergeCell ref="Y88:Z88"/>
    <mergeCell ref="S88:T88"/>
    <mergeCell ref="U88:V88"/>
    <mergeCell ref="O89:P89"/>
    <mergeCell ref="Q89:R89"/>
    <mergeCell ref="S89:T89"/>
    <mergeCell ref="U89:V89"/>
    <mergeCell ref="AA88:AC88"/>
    <mergeCell ref="AD88:AF88"/>
    <mergeCell ref="AG87:AM87"/>
    <mergeCell ref="A88:B88"/>
    <mergeCell ref="D88:E88"/>
    <mergeCell ref="G88:J88"/>
    <mergeCell ref="K88:L88"/>
    <mergeCell ref="M88:N88"/>
    <mergeCell ref="O88:P88"/>
    <mergeCell ref="Q88:R88"/>
    <mergeCell ref="AG86:AM86"/>
    <mergeCell ref="A87:B87"/>
    <mergeCell ref="D87:E87"/>
    <mergeCell ref="G87:J87"/>
    <mergeCell ref="K87:L87"/>
    <mergeCell ref="M87:N87"/>
    <mergeCell ref="W87:X87"/>
    <mergeCell ref="Y87:Z87"/>
    <mergeCell ref="AA87:AC87"/>
    <mergeCell ref="AD87:AF87"/>
    <mergeCell ref="W86:X86"/>
    <mergeCell ref="Y86:Z86"/>
    <mergeCell ref="S86:T86"/>
    <mergeCell ref="U86:V86"/>
    <mergeCell ref="O87:P87"/>
    <mergeCell ref="Q87:R87"/>
    <mergeCell ref="S87:T87"/>
    <mergeCell ref="U87:V87"/>
    <mergeCell ref="AA86:AC86"/>
    <mergeCell ref="AD86:AF86"/>
    <mergeCell ref="AG85:AM85"/>
    <mergeCell ref="A86:B86"/>
    <mergeCell ref="D86:E86"/>
    <mergeCell ref="G86:J86"/>
    <mergeCell ref="K86:L86"/>
    <mergeCell ref="M86:N86"/>
    <mergeCell ref="O86:P86"/>
    <mergeCell ref="Q86:R86"/>
    <mergeCell ref="AG84:AM84"/>
    <mergeCell ref="A85:B85"/>
    <mergeCell ref="D85:E85"/>
    <mergeCell ref="G85:J85"/>
    <mergeCell ref="K85:L85"/>
    <mergeCell ref="M85:N85"/>
    <mergeCell ref="W85:X85"/>
    <mergeCell ref="Y85:Z85"/>
    <mergeCell ref="AA85:AC85"/>
    <mergeCell ref="AD85:AF85"/>
    <mergeCell ref="W84:X84"/>
    <mergeCell ref="Y84:Z84"/>
    <mergeCell ref="S84:T84"/>
    <mergeCell ref="U84:V84"/>
    <mergeCell ref="O85:P85"/>
    <mergeCell ref="Q85:R85"/>
    <mergeCell ref="S85:T85"/>
    <mergeCell ref="U85:V85"/>
    <mergeCell ref="AA84:AC84"/>
    <mergeCell ref="AD84:AF84"/>
    <mergeCell ref="AG83:AM83"/>
    <mergeCell ref="A84:B84"/>
    <mergeCell ref="D84:E84"/>
    <mergeCell ref="G84:J84"/>
    <mergeCell ref="K84:L84"/>
    <mergeCell ref="M84:N84"/>
    <mergeCell ref="O84:P84"/>
    <mergeCell ref="Q84:R84"/>
    <mergeCell ref="AG82:AM82"/>
    <mergeCell ref="A83:B83"/>
    <mergeCell ref="D83:E83"/>
    <mergeCell ref="G83:J83"/>
    <mergeCell ref="K83:L83"/>
    <mergeCell ref="M83:N83"/>
    <mergeCell ref="W83:X83"/>
    <mergeCell ref="Y83:Z83"/>
    <mergeCell ref="AA83:AC83"/>
    <mergeCell ref="AD83:AF83"/>
    <mergeCell ref="W82:X82"/>
    <mergeCell ref="Y82:Z82"/>
    <mergeCell ref="S82:T82"/>
    <mergeCell ref="U82:V82"/>
    <mergeCell ref="O83:P83"/>
    <mergeCell ref="Q83:R83"/>
    <mergeCell ref="S83:T83"/>
    <mergeCell ref="U83:V83"/>
    <mergeCell ref="AA82:AC82"/>
    <mergeCell ref="AD82:AF82"/>
    <mergeCell ref="AG81:AM81"/>
    <mergeCell ref="A82:B82"/>
    <mergeCell ref="D82:E82"/>
    <mergeCell ref="G82:J82"/>
    <mergeCell ref="K82:L82"/>
    <mergeCell ref="M82:N82"/>
    <mergeCell ref="O82:P82"/>
    <mergeCell ref="Q82:R82"/>
    <mergeCell ref="AG80:AM80"/>
    <mergeCell ref="A81:B81"/>
    <mergeCell ref="D81:E81"/>
    <mergeCell ref="G81:J81"/>
    <mergeCell ref="K81:L81"/>
    <mergeCell ref="M81:N81"/>
    <mergeCell ref="W81:X81"/>
    <mergeCell ref="Y81:Z81"/>
    <mergeCell ref="AA81:AC81"/>
    <mergeCell ref="AD81:AF81"/>
    <mergeCell ref="W80:X80"/>
    <mergeCell ref="Y80:Z80"/>
    <mergeCell ref="S80:T80"/>
    <mergeCell ref="U80:V80"/>
    <mergeCell ref="O81:P81"/>
    <mergeCell ref="Q81:R81"/>
    <mergeCell ref="S81:T81"/>
    <mergeCell ref="U81:V81"/>
    <mergeCell ref="AA80:AC80"/>
    <mergeCell ref="AD80:AF80"/>
    <mergeCell ref="AG79:AM79"/>
    <mergeCell ref="A80:B80"/>
    <mergeCell ref="D80:E80"/>
    <mergeCell ref="G80:J80"/>
    <mergeCell ref="K80:L80"/>
    <mergeCell ref="M80:N80"/>
    <mergeCell ref="O80:P80"/>
    <mergeCell ref="Q80:R80"/>
    <mergeCell ref="AG78:AM78"/>
    <mergeCell ref="A79:B79"/>
    <mergeCell ref="D79:E79"/>
    <mergeCell ref="G79:J79"/>
    <mergeCell ref="K79:L79"/>
    <mergeCell ref="M79:N79"/>
    <mergeCell ref="W79:X79"/>
    <mergeCell ref="Y79:Z79"/>
    <mergeCell ref="AA79:AC79"/>
    <mergeCell ref="AD79:AF79"/>
    <mergeCell ref="W78:X78"/>
    <mergeCell ref="Y78:Z78"/>
    <mergeCell ref="S78:T78"/>
    <mergeCell ref="U78:V78"/>
    <mergeCell ref="O79:P79"/>
    <mergeCell ref="Q79:R79"/>
    <mergeCell ref="S79:T79"/>
    <mergeCell ref="U79:V79"/>
    <mergeCell ref="AA78:AC78"/>
    <mergeCell ref="AD78:AF78"/>
    <mergeCell ref="AG77:AM77"/>
    <mergeCell ref="A78:B78"/>
    <mergeCell ref="D78:E78"/>
    <mergeCell ref="G78:J78"/>
    <mergeCell ref="K78:L78"/>
    <mergeCell ref="M78:N78"/>
    <mergeCell ref="O78:P78"/>
    <mergeCell ref="Q78:R78"/>
    <mergeCell ref="AG76:AM76"/>
    <mergeCell ref="A77:B77"/>
    <mergeCell ref="D77:E77"/>
    <mergeCell ref="G77:J77"/>
    <mergeCell ref="K77:L77"/>
    <mergeCell ref="M77:N77"/>
    <mergeCell ref="W77:X77"/>
    <mergeCell ref="Y77:Z77"/>
    <mergeCell ref="AA77:AC77"/>
    <mergeCell ref="AD77:AF77"/>
    <mergeCell ref="W76:X76"/>
    <mergeCell ref="Y76:Z76"/>
    <mergeCell ref="S76:T76"/>
    <mergeCell ref="U76:V76"/>
    <mergeCell ref="O77:P77"/>
    <mergeCell ref="Q77:R77"/>
    <mergeCell ref="S77:T77"/>
    <mergeCell ref="U77:V77"/>
    <mergeCell ref="AA76:AC76"/>
    <mergeCell ref="AD76:AF76"/>
    <mergeCell ref="AG75:AM75"/>
    <mergeCell ref="A76:B76"/>
    <mergeCell ref="D76:E76"/>
    <mergeCell ref="G76:J76"/>
    <mergeCell ref="K76:L76"/>
    <mergeCell ref="M76:N76"/>
    <mergeCell ref="O76:P76"/>
    <mergeCell ref="Q76:R76"/>
    <mergeCell ref="AG74:AM74"/>
    <mergeCell ref="A75:B75"/>
    <mergeCell ref="D75:E75"/>
    <mergeCell ref="G75:J75"/>
    <mergeCell ref="K75:L75"/>
    <mergeCell ref="M75:N75"/>
    <mergeCell ref="W75:X75"/>
    <mergeCell ref="Y75:Z75"/>
    <mergeCell ref="AA75:AC75"/>
    <mergeCell ref="AD75:AF75"/>
    <mergeCell ref="W74:X74"/>
    <mergeCell ref="Y74:Z74"/>
    <mergeCell ref="S74:T74"/>
    <mergeCell ref="U74:V74"/>
    <mergeCell ref="O75:P75"/>
    <mergeCell ref="Q75:R75"/>
    <mergeCell ref="S75:T75"/>
    <mergeCell ref="U75:V75"/>
    <mergeCell ref="AA74:AC74"/>
    <mergeCell ref="AD74:AF74"/>
    <mergeCell ref="AG73:AM73"/>
    <mergeCell ref="A74:B74"/>
    <mergeCell ref="D74:E74"/>
    <mergeCell ref="G74:J74"/>
    <mergeCell ref="K74:L74"/>
    <mergeCell ref="M74:N74"/>
    <mergeCell ref="O74:P74"/>
    <mergeCell ref="Q74:R74"/>
    <mergeCell ref="AG72:AM72"/>
    <mergeCell ref="A73:B73"/>
    <mergeCell ref="D73:E73"/>
    <mergeCell ref="G73:J73"/>
    <mergeCell ref="K73:L73"/>
    <mergeCell ref="M73:N73"/>
    <mergeCell ref="W73:X73"/>
    <mergeCell ref="Y73:Z73"/>
    <mergeCell ref="AA73:AC73"/>
    <mergeCell ref="AD73:AF73"/>
    <mergeCell ref="W72:X72"/>
    <mergeCell ref="Y72:Z72"/>
    <mergeCell ref="S72:T72"/>
    <mergeCell ref="U72:V72"/>
    <mergeCell ref="O73:P73"/>
    <mergeCell ref="Q73:R73"/>
    <mergeCell ref="S73:T73"/>
    <mergeCell ref="U73:V73"/>
    <mergeCell ref="AA72:AC72"/>
    <mergeCell ref="AD72:AF72"/>
    <mergeCell ref="AG71:AM71"/>
    <mergeCell ref="A72:B72"/>
    <mergeCell ref="D72:E72"/>
    <mergeCell ref="G72:J72"/>
    <mergeCell ref="K72:L72"/>
    <mergeCell ref="M72:N72"/>
    <mergeCell ref="O72:P72"/>
    <mergeCell ref="Q72:R72"/>
    <mergeCell ref="AG70:AM70"/>
    <mergeCell ref="A71:B71"/>
    <mergeCell ref="D71:E71"/>
    <mergeCell ref="G71:J71"/>
    <mergeCell ref="K71:L71"/>
    <mergeCell ref="M71:N71"/>
    <mergeCell ref="W71:X71"/>
    <mergeCell ref="Y71:Z71"/>
    <mergeCell ref="AA71:AC71"/>
    <mergeCell ref="AD71:AF71"/>
    <mergeCell ref="W70:X70"/>
    <mergeCell ref="Y70:Z70"/>
    <mergeCell ref="S70:T70"/>
    <mergeCell ref="U70:V70"/>
    <mergeCell ref="O71:P71"/>
    <mergeCell ref="Q71:R71"/>
    <mergeCell ref="S71:T71"/>
    <mergeCell ref="U71:V71"/>
    <mergeCell ref="AA70:AC70"/>
    <mergeCell ref="AD70:AF70"/>
    <mergeCell ref="AG69:AM69"/>
    <mergeCell ref="A70:B70"/>
    <mergeCell ref="D70:E70"/>
    <mergeCell ref="G70:J70"/>
    <mergeCell ref="K70:L70"/>
    <mergeCell ref="M70:N70"/>
    <mergeCell ref="O70:P70"/>
    <mergeCell ref="Q70:R70"/>
    <mergeCell ref="AG68:AM68"/>
    <mergeCell ref="A69:B69"/>
    <mergeCell ref="D69:E69"/>
    <mergeCell ref="G69:J69"/>
    <mergeCell ref="K69:L69"/>
    <mergeCell ref="M69:N69"/>
    <mergeCell ref="W69:X69"/>
    <mergeCell ref="Y69:Z69"/>
    <mergeCell ref="AA69:AC69"/>
    <mergeCell ref="AD69:AF69"/>
    <mergeCell ref="W68:X68"/>
    <mergeCell ref="Y68:Z68"/>
    <mergeCell ref="S68:T68"/>
    <mergeCell ref="U68:V68"/>
    <mergeCell ref="O69:P69"/>
    <mergeCell ref="Q69:R69"/>
    <mergeCell ref="S69:T69"/>
    <mergeCell ref="U69:V69"/>
    <mergeCell ref="AA68:AC68"/>
    <mergeCell ref="AD68:AF68"/>
    <mergeCell ref="AG67:AM67"/>
    <mergeCell ref="A68:B68"/>
    <mergeCell ref="D68:E68"/>
    <mergeCell ref="G68:J68"/>
    <mergeCell ref="K68:L68"/>
    <mergeCell ref="M68:N68"/>
    <mergeCell ref="O68:P68"/>
    <mergeCell ref="Q68:R68"/>
    <mergeCell ref="AG66:AM66"/>
    <mergeCell ref="A67:B67"/>
    <mergeCell ref="D67:E67"/>
    <mergeCell ref="G67:J67"/>
    <mergeCell ref="K67:L67"/>
    <mergeCell ref="M67:N67"/>
    <mergeCell ref="W67:X67"/>
    <mergeCell ref="Y67:Z67"/>
    <mergeCell ref="AA67:AC67"/>
    <mergeCell ref="AD67:AF67"/>
    <mergeCell ref="W66:X66"/>
    <mergeCell ref="Y66:Z66"/>
    <mergeCell ref="S66:T66"/>
    <mergeCell ref="U66:V66"/>
    <mergeCell ref="O67:P67"/>
    <mergeCell ref="Q67:R67"/>
    <mergeCell ref="S67:T67"/>
    <mergeCell ref="U67:V67"/>
    <mergeCell ref="AA66:AC66"/>
    <mergeCell ref="AD66:AF66"/>
    <mergeCell ref="AG65:AM65"/>
    <mergeCell ref="A66:B66"/>
    <mergeCell ref="D66:E66"/>
    <mergeCell ref="G66:J66"/>
    <mergeCell ref="K66:L66"/>
    <mergeCell ref="M66:N66"/>
    <mergeCell ref="O66:P66"/>
    <mergeCell ref="Q66:R66"/>
    <mergeCell ref="AG64:AM64"/>
    <mergeCell ref="A65:B65"/>
    <mergeCell ref="D65:E65"/>
    <mergeCell ref="G65:J65"/>
    <mergeCell ref="K65:L65"/>
    <mergeCell ref="M65:N65"/>
    <mergeCell ref="W65:X65"/>
    <mergeCell ref="Y65:Z65"/>
    <mergeCell ref="AA65:AC65"/>
    <mergeCell ref="AD65:AF65"/>
    <mergeCell ref="W64:X64"/>
    <mergeCell ref="Y64:Z64"/>
    <mergeCell ref="S64:T64"/>
    <mergeCell ref="U64:V64"/>
    <mergeCell ref="O65:P65"/>
    <mergeCell ref="Q65:R65"/>
    <mergeCell ref="S65:T65"/>
    <mergeCell ref="U65:V65"/>
    <mergeCell ref="AA64:AC64"/>
    <mergeCell ref="AD64:AF64"/>
    <mergeCell ref="AG63:AM63"/>
    <mergeCell ref="A64:B64"/>
    <mergeCell ref="D64:E64"/>
    <mergeCell ref="G64:J64"/>
    <mergeCell ref="K64:L64"/>
    <mergeCell ref="M64:N64"/>
    <mergeCell ref="O64:P64"/>
    <mergeCell ref="Q64:R64"/>
    <mergeCell ref="AG62:AM62"/>
    <mergeCell ref="A63:B63"/>
    <mergeCell ref="D63:E63"/>
    <mergeCell ref="G63:J63"/>
    <mergeCell ref="K63:L63"/>
    <mergeCell ref="M63:N63"/>
    <mergeCell ref="W63:X63"/>
    <mergeCell ref="Y63:Z63"/>
    <mergeCell ref="AA63:AC63"/>
    <mergeCell ref="AD63:AF63"/>
    <mergeCell ref="W62:X62"/>
    <mergeCell ref="Y62:Z62"/>
    <mergeCell ref="S62:T62"/>
    <mergeCell ref="U62:V62"/>
    <mergeCell ref="O63:P63"/>
    <mergeCell ref="Q63:R63"/>
    <mergeCell ref="S63:T63"/>
    <mergeCell ref="U63:V63"/>
    <mergeCell ref="AA62:AC62"/>
    <mergeCell ref="AD62:AF62"/>
    <mergeCell ref="AG61:AM61"/>
    <mergeCell ref="A62:B62"/>
    <mergeCell ref="D62:E62"/>
    <mergeCell ref="G62:J62"/>
    <mergeCell ref="K62:L62"/>
    <mergeCell ref="M62:N62"/>
    <mergeCell ref="O62:P62"/>
    <mergeCell ref="Q62:R62"/>
    <mergeCell ref="AG60:AM60"/>
    <mergeCell ref="A61:B61"/>
    <mergeCell ref="D61:E61"/>
    <mergeCell ref="G61:J61"/>
    <mergeCell ref="K61:L61"/>
    <mergeCell ref="M61:N61"/>
    <mergeCell ref="W61:X61"/>
    <mergeCell ref="Y61:Z61"/>
    <mergeCell ref="AA61:AC61"/>
    <mergeCell ref="AD61:AF61"/>
    <mergeCell ref="W60:X60"/>
    <mergeCell ref="Y60:Z60"/>
    <mergeCell ref="S60:T60"/>
    <mergeCell ref="U60:V60"/>
    <mergeCell ref="O61:P61"/>
    <mergeCell ref="Q61:R61"/>
    <mergeCell ref="S61:T61"/>
    <mergeCell ref="U61:V61"/>
    <mergeCell ref="AA60:AC60"/>
    <mergeCell ref="AD60:AF60"/>
    <mergeCell ref="AG59:AM59"/>
    <mergeCell ref="A60:B60"/>
    <mergeCell ref="D60:E60"/>
    <mergeCell ref="G60:J60"/>
    <mergeCell ref="K60:L60"/>
    <mergeCell ref="M60:N60"/>
    <mergeCell ref="O60:P60"/>
    <mergeCell ref="Q60:R60"/>
    <mergeCell ref="AG58:AM58"/>
    <mergeCell ref="A59:B59"/>
    <mergeCell ref="D59:E59"/>
    <mergeCell ref="G59:J59"/>
    <mergeCell ref="K59:L59"/>
    <mergeCell ref="M59:N59"/>
    <mergeCell ref="W59:X59"/>
    <mergeCell ref="Y59:Z59"/>
    <mergeCell ref="AA59:AC59"/>
    <mergeCell ref="AD59:AF59"/>
    <mergeCell ref="W58:X58"/>
    <mergeCell ref="Y58:Z58"/>
    <mergeCell ref="S58:T58"/>
    <mergeCell ref="U58:V58"/>
    <mergeCell ref="O59:P59"/>
    <mergeCell ref="Q59:R59"/>
    <mergeCell ref="S59:T59"/>
    <mergeCell ref="U59:V59"/>
    <mergeCell ref="AA58:AC58"/>
    <mergeCell ref="AD58:AF58"/>
    <mergeCell ref="AG57:AM57"/>
    <mergeCell ref="A58:B58"/>
    <mergeCell ref="D58:E58"/>
    <mergeCell ref="G58:J58"/>
    <mergeCell ref="K58:L58"/>
    <mergeCell ref="M58:N58"/>
    <mergeCell ref="O58:P58"/>
    <mergeCell ref="Q58:R58"/>
    <mergeCell ref="AG56:AM56"/>
    <mergeCell ref="A57:B57"/>
    <mergeCell ref="D57:E57"/>
    <mergeCell ref="G57:J57"/>
    <mergeCell ref="K57:L57"/>
    <mergeCell ref="M57:N57"/>
    <mergeCell ref="W57:X57"/>
    <mergeCell ref="Y57:Z57"/>
    <mergeCell ref="AA57:AC57"/>
    <mergeCell ref="AD57:AF57"/>
    <mergeCell ref="W56:X56"/>
    <mergeCell ref="Y56:Z56"/>
    <mergeCell ref="S56:T56"/>
    <mergeCell ref="U56:V56"/>
    <mergeCell ref="O57:P57"/>
    <mergeCell ref="Q57:R57"/>
    <mergeCell ref="S57:T57"/>
    <mergeCell ref="U57:V57"/>
    <mergeCell ref="AA56:AC56"/>
    <mergeCell ref="AD56:AF56"/>
    <mergeCell ref="AG55:AM55"/>
    <mergeCell ref="A56:B56"/>
    <mergeCell ref="D56:E56"/>
    <mergeCell ref="G56:J56"/>
    <mergeCell ref="K56:L56"/>
    <mergeCell ref="M56:N56"/>
    <mergeCell ref="O56:P56"/>
    <mergeCell ref="Q56:R56"/>
    <mergeCell ref="AG54:AM54"/>
    <mergeCell ref="A55:B55"/>
    <mergeCell ref="D55:E55"/>
    <mergeCell ref="G55:J55"/>
    <mergeCell ref="K55:L55"/>
    <mergeCell ref="M55:N55"/>
    <mergeCell ref="W55:X55"/>
    <mergeCell ref="Y55:Z55"/>
    <mergeCell ref="AA55:AC55"/>
    <mergeCell ref="AD55:AF55"/>
    <mergeCell ref="W54:X54"/>
    <mergeCell ref="Y54:Z54"/>
    <mergeCell ref="S54:T54"/>
    <mergeCell ref="U54:V54"/>
    <mergeCell ref="O55:P55"/>
    <mergeCell ref="Q55:R55"/>
    <mergeCell ref="S55:T55"/>
    <mergeCell ref="U55:V55"/>
    <mergeCell ref="AA54:AC54"/>
    <mergeCell ref="AD54:AF54"/>
    <mergeCell ref="AG53:AM53"/>
    <mergeCell ref="A54:B54"/>
    <mergeCell ref="D54:E54"/>
    <mergeCell ref="G54:J54"/>
    <mergeCell ref="K54:L54"/>
    <mergeCell ref="M54:N54"/>
    <mergeCell ref="O54:P54"/>
    <mergeCell ref="Q54:R54"/>
    <mergeCell ref="AG52:AM52"/>
    <mergeCell ref="A53:B53"/>
    <mergeCell ref="D53:E53"/>
    <mergeCell ref="G53:J53"/>
    <mergeCell ref="K53:L53"/>
    <mergeCell ref="M53:N53"/>
    <mergeCell ref="W53:X53"/>
    <mergeCell ref="Y53:Z53"/>
    <mergeCell ref="AA53:AC53"/>
    <mergeCell ref="AD53:AF53"/>
    <mergeCell ref="W52:X52"/>
    <mergeCell ref="Y52:Z52"/>
    <mergeCell ref="S52:T52"/>
    <mergeCell ref="U52:V52"/>
    <mergeCell ref="O53:P53"/>
    <mergeCell ref="Q53:R53"/>
    <mergeCell ref="S53:T53"/>
    <mergeCell ref="U53:V53"/>
    <mergeCell ref="AA52:AC52"/>
    <mergeCell ref="AD52:AF52"/>
    <mergeCell ref="AG51:AM51"/>
    <mergeCell ref="A52:B52"/>
    <mergeCell ref="D52:E52"/>
    <mergeCell ref="G52:J52"/>
    <mergeCell ref="K52:L52"/>
    <mergeCell ref="M52:N52"/>
    <mergeCell ref="O52:P52"/>
    <mergeCell ref="Q52:R52"/>
    <mergeCell ref="AG50:AM50"/>
    <mergeCell ref="A51:B51"/>
    <mergeCell ref="D51:E51"/>
    <mergeCell ref="G51:J51"/>
    <mergeCell ref="K51:L51"/>
    <mergeCell ref="M51:N51"/>
    <mergeCell ref="W51:X51"/>
    <mergeCell ref="Y51:Z51"/>
    <mergeCell ref="AA51:AC51"/>
    <mergeCell ref="AD51:AF51"/>
    <mergeCell ref="W50:X50"/>
    <mergeCell ref="Y50:Z50"/>
    <mergeCell ref="S50:T50"/>
    <mergeCell ref="U50:V50"/>
    <mergeCell ref="O51:P51"/>
    <mergeCell ref="Q51:R51"/>
    <mergeCell ref="S51:T51"/>
    <mergeCell ref="U51:V51"/>
    <mergeCell ref="AA50:AC50"/>
    <mergeCell ref="AD50:AF50"/>
    <mergeCell ref="AG49:AM49"/>
    <mergeCell ref="A50:B50"/>
    <mergeCell ref="D50:E50"/>
    <mergeCell ref="G50:J50"/>
    <mergeCell ref="K50:L50"/>
    <mergeCell ref="M50:N50"/>
    <mergeCell ref="O50:P50"/>
    <mergeCell ref="Q50:R50"/>
    <mergeCell ref="AG48:AM48"/>
    <mergeCell ref="A49:B49"/>
    <mergeCell ref="D49:E49"/>
    <mergeCell ref="G49:J49"/>
    <mergeCell ref="K49:L49"/>
    <mergeCell ref="M49:N49"/>
    <mergeCell ref="W49:X49"/>
    <mergeCell ref="Y49:Z49"/>
    <mergeCell ref="AA49:AC49"/>
    <mergeCell ref="AD49:AF49"/>
    <mergeCell ref="W48:X48"/>
    <mergeCell ref="Y48:Z48"/>
    <mergeCell ref="S48:T48"/>
    <mergeCell ref="U48:V48"/>
    <mergeCell ref="O49:P49"/>
    <mergeCell ref="Q49:R49"/>
    <mergeCell ref="S49:T49"/>
    <mergeCell ref="U49:V49"/>
    <mergeCell ref="AA48:AC48"/>
    <mergeCell ref="AD48:AF48"/>
    <mergeCell ref="AG47:AM47"/>
    <mergeCell ref="A48:B48"/>
    <mergeCell ref="D48:E48"/>
    <mergeCell ref="G48:J48"/>
    <mergeCell ref="K48:L48"/>
    <mergeCell ref="M48:N48"/>
    <mergeCell ref="O48:P48"/>
    <mergeCell ref="Q48:R48"/>
    <mergeCell ref="W47:X47"/>
    <mergeCell ref="Y47:Z47"/>
    <mergeCell ref="AA47:AC47"/>
    <mergeCell ref="AD46:AF46"/>
    <mergeCell ref="AD47:AF47"/>
    <mergeCell ref="A45:G45"/>
    <mergeCell ref="M45:AM45"/>
    <mergeCell ref="A46:B46"/>
    <mergeCell ref="D46:E46"/>
    <mergeCell ref="G46:J46"/>
    <mergeCell ref="K46:L46"/>
    <mergeCell ref="AG46:AM46"/>
    <mergeCell ref="U46:V46"/>
    <mergeCell ref="W46:X46"/>
    <mergeCell ref="Y46:Z46"/>
    <mergeCell ref="AA46:AC46"/>
    <mergeCell ref="A36:F36"/>
    <mergeCell ref="A37:F37"/>
    <mergeCell ref="A38:F38"/>
    <mergeCell ref="G38:J38"/>
    <mergeCell ref="G36:J36"/>
    <mergeCell ref="G37:J37"/>
    <mergeCell ref="M46:N46"/>
    <mergeCell ref="O46:P46"/>
    <mergeCell ref="Q46:R46"/>
    <mergeCell ref="S46:T46"/>
    <mergeCell ref="AC1:AG1"/>
    <mergeCell ref="AI1:AM1"/>
    <mergeCell ref="AD36:AM36"/>
    <mergeCell ref="AD29:AF29"/>
    <mergeCell ref="AD30:AF30"/>
    <mergeCell ref="AD31:AF31"/>
    <mergeCell ref="AI40:AM40"/>
    <mergeCell ref="AI41:AM41"/>
    <mergeCell ref="AI42:AM42"/>
    <mergeCell ref="AI43:AM43"/>
    <mergeCell ref="AG2:AM2"/>
    <mergeCell ref="AG3:AM3"/>
    <mergeCell ref="AG4:AM4"/>
    <mergeCell ref="AG5:AM5"/>
    <mergeCell ref="AD32:AF32"/>
    <mergeCell ref="AG6:AM6"/>
    <mergeCell ref="AG7:AM7"/>
    <mergeCell ref="AG8:AM8"/>
    <mergeCell ref="AG9:AM9"/>
    <mergeCell ref="AD22:AF22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23:AF23"/>
    <mergeCell ref="AD24:AF24"/>
    <mergeCell ref="AD25:AF25"/>
    <mergeCell ref="AD18:AF18"/>
    <mergeCell ref="AD19:AF19"/>
    <mergeCell ref="AD20:AF20"/>
    <mergeCell ref="AD21:AF21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3:F23"/>
    <mergeCell ref="H23:J23"/>
    <mergeCell ref="H25:J25"/>
    <mergeCell ref="D28:F28"/>
    <mergeCell ref="H28:J28"/>
    <mergeCell ref="D26:F26"/>
    <mergeCell ref="H26:J26"/>
    <mergeCell ref="D25:F25"/>
    <mergeCell ref="D27:F27"/>
    <mergeCell ref="H27:J27"/>
    <mergeCell ref="D14:F14"/>
    <mergeCell ref="H14:J14"/>
    <mergeCell ref="D22:F22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6:F16"/>
    <mergeCell ref="D18:F18"/>
    <mergeCell ref="H18:J18"/>
    <mergeCell ref="Y32:Z32"/>
    <mergeCell ref="H7:J7"/>
    <mergeCell ref="D8:F8"/>
    <mergeCell ref="D9:F9"/>
    <mergeCell ref="H9:J9"/>
    <mergeCell ref="H10:J10"/>
    <mergeCell ref="D12:F12"/>
    <mergeCell ref="D13:F13"/>
    <mergeCell ref="H11:J11"/>
    <mergeCell ref="K30:L30"/>
    <mergeCell ref="K26:L26"/>
    <mergeCell ref="D6:F6"/>
    <mergeCell ref="H6:J6"/>
    <mergeCell ref="D7:F7"/>
    <mergeCell ref="H12:J12"/>
    <mergeCell ref="H13:J13"/>
    <mergeCell ref="H15:J15"/>
    <mergeCell ref="H16:J16"/>
    <mergeCell ref="H19:J19"/>
    <mergeCell ref="H22:J22"/>
    <mergeCell ref="W32:X32"/>
    <mergeCell ref="D11:F11"/>
    <mergeCell ref="D4:F4"/>
    <mergeCell ref="H4:J4"/>
    <mergeCell ref="D5:F5"/>
    <mergeCell ref="H5:J5"/>
    <mergeCell ref="S31:T31"/>
    <mergeCell ref="K31:L31"/>
    <mergeCell ref="M31:N31"/>
    <mergeCell ref="O31:P31"/>
    <mergeCell ref="K33:L33"/>
    <mergeCell ref="U33:V33"/>
    <mergeCell ref="W33:X33"/>
    <mergeCell ref="Y33:Z33"/>
    <mergeCell ref="S33:T33"/>
    <mergeCell ref="K32:L32"/>
    <mergeCell ref="M32:N32"/>
    <mergeCell ref="O32:P32"/>
    <mergeCell ref="Q32:R32"/>
    <mergeCell ref="U31:V31"/>
    <mergeCell ref="Q31:R31"/>
    <mergeCell ref="M33:N33"/>
    <mergeCell ref="O33:P33"/>
    <mergeCell ref="Q33:R33"/>
    <mergeCell ref="S32:T32"/>
    <mergeCell ref="U32:V32"/>
    <mergeCell ref="U29:V29"/>
    <mergeCell ref="W29:X29"/>
    <mergeCell ref="U30:V30"/>
    <mergeCell ref="W30:X30"/>
    <mergeCell ref="S29:T29"/>
    <mergeCell ref="M30:N30"/>
    <mergeCell ref="O30:P30"/>
    <mergeCell ref="Q30:R30"/>
    <mergeCell ref="S30:T30"/>
    <mergeCell ref="K29:L29"/>
    <mergeCell ref="M29:N29"/>
    <mergeCell ref="O29:P29"/>
    <mergeCell ref="Q29:R29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5:T25"/>
    <mergeCell ref="S26:T26"/>
    <mergeCell ref="W25:X25"/>
    <mergeCell ref="Y25:Z25"/>
    <mergeCell ref="K25:L25"/>
    <mergeCell ref="M25:N25"/>
    <mergeCell ref="O25:P25"/>
    <mergeCell ref="Q25:R25"/>
    <mergeCell ref="U25:V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U13:V13"/>
    <mergeCell ref="W13:X13"/>
    <mergeCell ref="Y13:Z13"/>
    <mergeCell ref="K13:L13"/>
    <mergeCell ref="M13:N13"/>
    <mergeCell ref="O13:P13"/>
    <mergeCell ref="Q13:R13"/>
    <mergeCell ref="U12:V12"/>
    <mergeCell ref="W12:X12"/>
    <mergeCell ref="Y12:Z12"/>
    <mergeCell ref="K12:L12"/>
    <mergeCell ref="M12:N12"/>
    <mergeCell ref="O12:P12"/>
    <mergeCell ref="Q12:R12"/>
    <mergeCell ref="U11:V11"/>
    <mergeCell ref="W11:X11"/>
    <mergeCell ref="Y11:Z11"/>
    <mergeCell ref="K11:L11"/>
    <mergeCell ref="M11:N11"/>
    <mergeCell ref="O11:P11"/>
    <mergeCell ref="Q11:R11"/>
    <mergeCell ref="U10:V10"/>
    <mergeCell ref="W10:X10"/>
    <mergeCell ref="Y10:Z10"/>
    <mergeCell ref="K10:L10"/>
    <mergeCell ref="M10:N10"/>
    <mergeCell ref="O10:P10"/>
    <mergeCell ref="Q10:R10"/>
    <mergeCell ref="U9:V9"/>
    <mergeCell ref="W9:X9"/>
    <mergeCell ref="Y9:Z9"/>
    <mergeCell ref="K9:L9"/>
    <mergeCell ref="M9:N9"/>
    <mergeCell ref="O9:P9"/>
    <mergeCell ref="Q9:R9"/>
    <mergeCell ref="U8:V8"/>
    <mergeCell ref="W8:X8"/>
    <mergeCell ref="Y8:Z8"/>
    <mergeCell ref="K8:L8"/>
    <mergeCell ref="M8:N8"/>
    <mergeCell ref="O8:P8"/>
    <mergeCell ref="Q8:R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S3:T3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H3:J3"/>
    <mergeCell ref="K3:L3"/>
    <mergeCell ref="M3:N3"/>
    <mergeCell ref="O3:P3"/>
    <mergeCell ref="M4:N4"/>
    <mergeCell ref="O4:P4"/>
    <mergeCell ref="Q4:R4"/>
    <mergeCell ref="S4:T4"/>
    <mergeCell ref="O2:P2"/>
    <mergeCell ref="Q2:R2"/>
    <mergeCell ref="S2:T2"/>
    <mergeCell ref="U2:V2"/>
    <mergeCell ref="U3:V3"/>
    <mergeCell ref="W2:X2"/>
    <mergeCell ref="Y2:Z2"/>
    <mergeCell ref="Y3:Z3"/>
    <mergeCell ref="W3:X3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A8:B8"/>
    <mergeCell ref="A9:B9"/>
    <mergeCell ref="A14:B14"/>
    <mergeCell ref="A10:B10"/>
    <mergeCell ref="A11:B11"/>
    <mergeCell ref="A12:B12"/>
    <mergeCell ref="A13:B13"/>
    <mergeCell ref="H8:J8"/>
    <mergeCell ref="O35:P35"/>
    <mergeCell ref="Q35:R35"/>
    <mergeCell ref="S35:T35"/>
    <mergeCell ref="S8:T8"/>
    <mergeCell ref="S9:T9"/>
    <mergeCell ref="S10:T10"/>
    <mergeCell ref="S11:T11"/>
    <mergeCell ref="S12:T12"/>
    <mergeCell ref="S13:T13"/>
    <mergeCell ref="U35:V35"/>
    <mergeCell ref="A35:F35"/>
    <mergeCell ref="G35:J35"/>
    <mergeCell ref="K35:L35"/>
    <mergeCell ref="M35:N35"/>
    <mergeCell ref="AD34:AM34"/>
    <mergeCell ref="W26:X26"/>
    <mergeCell ref="W35:X35"/>
    <mergeCell ref="Y35:Z35"/>
    <mergeCell ref="AA35:AC35"/>
    <mergeCell ref="AD35:AM35"/>
    <mergeCell ref="Y29:Z29"/>
    <mergeCell ref="Y30:Z30"/>
    <mergeCell ref="W31:X31"/>
    <mergeCell ref="Y31:Z3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4" sqref="K4:L4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194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717">
        <v>1</v>
      </c>
      <c r="B3" s="718"/>
      <c r="C3" s="719"/>
      <c r="D3" s="720">
        <f>'8月'!AD33</f>
        <v>0</v>
      </c>
      <c r="E3" s="720"/>
      <c r="F3" s="721"/>
      <c r="G3" s="722"/>
      <c r="H3" s="720"/>
      <c r="I3" s="720"/>
      <c r="J3" s="721"/>
      <c r="K3" s="723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5"/>
      <c r="AA3" s="726">
        <f aca="true" t="shared" si="0" ref="AA3:AA38">SUM(K3:Z3)</f>
        <v>0</v>
      </c>
      <c r="AB3" s="727"/>
      <c r="AC3" s="728"/>
      <c r="AD3" s="729">
        <f>D3-H3-AA3</f>
        <v>0</v>
      </c>
      <c r="AE3" s="730"/>
      <c r="AF3" s="731"/>
      <c r="AG3" s="732"/>
      <c r="AH3" s="732"/>
      <c r="AI3" s="732"/>
      <c r="AJ3" s="732"/>
      <c r="AK3" s="732"/>
      <c r="AL3" s="732"/>
      <c r="AM3" s="733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aca="true" t="shared" si="1" ref="AD4:AD33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 t="shared" si="1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0"/>
        <v>0</v>
      </c>
      <c r="AB8" s="248"/>
      <c r="AC8" s="244"/>
      <c r="AD8" s="248">
        <f t="shared" si="1"/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549">
        <v>7</v>
      </c>
      <c r="B9" s="734"/>
      <c r="C9" s="185"/>
      <c r="D9" s="564"/>
      <c r="E9" s="557"/>
      <c r="F9" s="558"/>
      <c r="G9" s="186"/>
      <c r="H9" s="564"/>
      <c r="I9" s="557"/>
      <c r="J9" s="558"/>
      <c r="K9" s="575"/>
      <c r="L9" s="566"/>
      <c r="M9" s="564"/>
      <c r="N9" s="566"/>
      <c r="O9" s="564"/>
      <c r="P9" s="566"/>
      <c r="Q9" s="564"/>
      <c r="R9" s="566"/>
      <c r="S9" s="564"/>
      <c r="T9" s="566"/>
      <c r="U9" s="564"/>
      <c r="V9" s="566"/>
      <c r="W9" s="564"/>
      <c r="X9" s="566"/>
      <c r="Y9" s="564"/>
      <c r="Z9" s="558"/>
      <c r="AA9" s="575">
        <f>SUM(K9:Z9)</f>
        <v>0</v>
      </c>
      <c r="AB9" s="557"/>
      <c r="AC9" s="558"/>
      <c r="AD9" s="575">
        <f>AD8+D9-H9-AA9</f>
        <v>0</v>
      </c>
      <c r="AE9" s="557"/>
      <c r="AF9" s="558"/>
      <c r="AG9" s="735"/>
      <c r="AH9" s="569"/>
      <c r="AI9" s="569"/>
      <c r="AJ9" s="569"/>
      <c r="AK9" s="569"/>
      <c r="AL9" s="569"/>
      <c r="AM9" s="570"/>
      <c r="AN9" s="145"/>
      <c r="AO9" s="145"/>
    </row>
    <row r="10" spans="1:41" ht="21" customHeight="1">
      <c r="A10" s="551">
        <v>8</v>
      </c>
      <c r="B10" s="553"/>
      <c r="C10" s="187"/>
      <c r="D10" s="559"/>
      <c r="E10" s="555"/>
      <c r="F10" s="556"/>
      <c r="G10" s="188"/>
      <c r="H10" s="559"/>
      <c r="I10" s="555"/>
      <c r="J10" s="556"/>
      <c r="K10" s="568"/>
      <c r="L10" s="567"/>
      <c r="M10" s="559"/>
      <c r="N10" s="567"/>
      <c r="O10" s="559"/>
      <c r="P10" s="567"/>
      <c r="Q10" s="559"/>
      <c r="R10" s="567"/>
      <c r="S10" s="559"/>
      <c r="T10" s="567"/>
      <c r="U10" s="559"/>
      <c r="V10" s="567"/>
      <c r="W10" s="559"/>
      <c r="X10" s="567"/>
      <c r="Y10" s="559"/>
      <c r="Z10" s="556"/>
      <c r="AA10" s="568">
        <f>SUM(K10:Z10)</f>
        <v>0</v>
      </c>
      <c r="AB10" s="555"/>
      <c r="AC10" s="556"/>
      <c r="AD10" s="568">
        <f>AD9+D10-H10-AA10</f>
        <v>0</v>
      </c>
      <c r="AE10" s="555"/>
      <c r="AF10" s="556"/>
      <c r="AG10" s="574"/>
      <c r="AH10" s="571"/>
      <c r="AI10" s="571"/>
      <c r="AJ10" s="571"/>
      <c r="AK10" s="571"/>
      <c r="AL10" s="571"/>
      <c r="AM10" s="572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>SUM(K11:Z11)</f>
        <v>0</v>
      </c>
      <c r="AB11" s="248"/>
      <c r="AC11" s="244"/>
      <c r="AD11" s="248">
        <f>AD10+D11-H11-AA11</f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549">
        <v>14</v>
      </c>
      <c r="B16" s="550"/>
      <c r="C16" s="185"/>
      <c r="D16" s="557"/>
      <c r="E16" s="557"/>
      <c r="F16" s="558"/>
      <c r="G16" s="186"/>
      <c r="H16" s="557"/>
      <c r="I16" s="557"/>
      <c r="J16" s="558"/>
      <c r="K16" s="565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4"/>
      <c r="AA16" s="575">
        <f>SUM(K16:Z16)</f>
        <v>0</v>
      </c>
      <c r="AB16" s="557"/>
      <c r="AC16" s="558"/>
      <c r="AD16" s="557">
        <f>AD15+D16-H16-AA16</f>
        <v>0</v>
      </c>
      <c r="AE16" s="557"/>
      <c r="AF16" s="558"/>
      <c r="AG16" s="569"/>
      <c r="AH16" s="569"/>
      <c r="AI16" s="569"/>
      <c r="AJ16" s="569"/>
      <c r="AK16" s="569"/>
      <c r="AL16" s="569"/>
      <c r="AM16" s="570"/>
      <c r="AN16" s="145"/>
      <c r="AO16" s="145"/>
    </row>
    <row r="17" spans="1:41" ht="21" customHeight="1">
      <c r="A17" s="551">
        <v>15</v>
      </c>
      <c r="B17" s="552"/>
      <c r="C17" s="187"/>
      <c r="D17" s="555"/>
      <c r="E17" s="555"/>
      <c r="F17" s="556"/>
      <c r="G17" s="188"/>
      <c r="H17" s="555"/>
      <c r="I17" s="555"/>
      <c r="J17" s="556"/>
      <c r="K17" s="563"/>
      <c r="L17" s="562"/>
      <c r="M17" s="562"/>
      <c r="N17" s="562"/>
      <c r="O17" s="562"/>
      <c r="P17" s="562"/>
      <c r="Q17" s="559"/>
      <c r="R17" s="567"/>
      <c r="S17" s="559"/>
      <c r="T17" s="567"/>
      <c r="U17" s="559"/>
      <c r="V17" s="567"/>
      <c r="W17" s="562"/>
      <c r="X17" s="562"/>
      <c r="Y17" s="562"/>
      <c r="Z17" s="559"/>
      <c r="AA17" s="568">
        <f>SUM(K17:Z17)</f>
        <v>0</v>
      </c>
      <c r="AB17" s="555"/>
      <c r="AC17" s="556"/>
      <c r="AD17" s="555">
        <f>AD16+D17-H17-AA17</f>
        <v>0</v>
      </c>
      <c r="AE17" s="555"/>
      <c r="AF17" s="556"/>
      <c r="AG17" s="571"/>
      <c r="AH17" s="571"/>
      <c r="AI17" s="571"/>
      <c r="AJ17" s="571"/>
      <c r="AK17" s="571"/>
      <c r="AL17" s="571"/>
      <c r="AM17" s="572"/>
      <c r="AN17" s="145"/>
      <c r="AO17" s="145"/>
    </row>
    <row r="18" spans="1:41" ht="21" customHeight="1">
      <c r="A18" s="551">
        <v>16</v>
      </c>
      <c r="B18" s="552"/>
      <c r="C18" s="187"/>
      <c r="D18" s="555"/>
      <c r="E18" s="555"/>
      <c r="F18" s="556"/>
      <c r="G18" s="188"/>
      <c r="H18" s="555"/>
      <c r="I18" s="555"/>
      <c r="J18" s="556"/>
      <c r="K18" s="563"/>
      <c r="L18" s="562"/>
      <c r="M18" s="562"/>
      <c r="N18" s="562"/>
      <c r="O18" s="562"/>
      <c r="P18" s="562"/>
      <c r="Q18" s="559"/>
      <c r="R18" s="567"/>
      <c r="S18" s="559"/>
      <c r="T18" s="567"/>
      <c r="U18" s="559"/>
      <c r="V18" s="567"/>
      <c r="W18" s="562"/>
      <c r="X18" s="562"/>
      <c r="Y18" s="562"/>
      <c r="Z18" s="559"/>
      <c r="AA18" s="568">
        <f t="shared" si="0"/>
        <v>0</v>
      </c>
      <c r="AB18" s="555"/>
      <c r="AC18" s="556"/>
      <c r="AD18" s="555">
        <f t="shared" si="1"/>
        <v>0</v>
      </c>
      <c r="AE18" s="555"/>
      <c r="AF18" s="556"/>
      <c r="AG18" s="571"/>
      <c r="AH18" s="571"/>
      <c r="AI18" s="571"/>
      <c r="AJ18" s="571"/>
      <c r="AK18" s="571"/>
      <c r="AL18" s="571"/>
      <c r="AM18" s="572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>SUM(K19:Z19)</f>
        <v>0</v>
      </c>
      <c r="AB19" s="248"/>
      <c r="AC19" s="244"/>
      <c r="AD19" s="248">
        <f>AD18+D19-H19-AA19</f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1"/>
      <c r="R22" s="243"/>
      <c r="S22" s="231"/>
      <c r="T22" s="243"/>
      <c r="U22" s="231"/>
      <c r="V22" s="243"/>
      <c r="W22" s="231"/>
      <c r="X22" s="243"/>
      <c r="Y22" s="231"/>
      <c r="Z22" s="244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736">
        <v>21</v>
      </c>
      <c r="B23" s="737"/>
      <c r="C23" s="738"/>
      <c r="D23" s="739"/>
      <c r="E23" s="739"/>
      <c r="F23" s="740"/>
      <c r="G23" s="741"/>
      <c r="H23" s="739"/>
      <c r="I23" s="739"/>
      <c r="J23" s="740"/>
      <c r="K23" s="742"/>
      <c r="L23" s="743"/>
      <c r="M23" s="743"/>
      <c r="N23" s="743"/>
      <c r="O23" s="743"/>
      <c r="P23" s="743"/>
      <c r="Q23" s="744"/>
      <c r="R23" s="745"/>
      <c r="S23" s="744"/>
      <c r="T23" s="745"/>
      <c r="U23" s="744"/>
      <c r="V23" s="745"/>
      <c r="W23" s="744"/>
      <c r="X23" s="745"/>
      <c r="Y23" s="744"/>
      <c r="Z23" s="740"/>
      <c r="AA23" s="746">
        <f t="shared" si="0"/>
        <v>0</v>
      </c>
      <c r="AB23" s="739"/>
      <c r="AC23" s="740"/>
      <c r="AD23" s="739">
        <f t="shared" si="1"/>
        <v>0</v>
      </c>
      <c r="AE23" s="739"/>
      <c r="AF23" s="740"/>
      <c r="AG23" s="747"/>
      <c r="AH23" s="747"/>
      <c r="AI23" s="747"/>
      <c r="AJ23" s="747"/>
      <c r="AK23" s="747"/>
      <c r="AL23" s="747"/>
      <c r="AM23" s="748"/>
      <c r="AN23" s="145"/>
      <c r="AO23" s="145"/>
    </row>
    <row r="24" spans="1:41" ht="21" customHeight="1">
      <c r="A24" s="551">
        <v>22</v>
      </c>
      <c r="B24" s="552"/>
      <c r="C24" s="187"/>
      <c r="D24" s="555"/>
      <c r="E24" s="555"/>
      <c r="F24" s="556"/>
      <c r="G24" s="188"/>
      <c r="H24" s="555"/>
      <c r="I24" s="555"/>
      <c r="J24" s="556"/>
      <c r="K24" s="563"/>
      <c r="L24" s="562"/>
      <c r="M24" s="562"/>
      <c r="N24" s="562"/>
      <c r="O24" s="562"/>
      <c r="P24" s="562"/>
      <c r="Q24" s="559"/>
      <c r="R24" s="567"/>
      <c r="S24" s="559"/>
      <c r="T24" s="567"/>
      <c r="U24" s="559"/>
      <c r="V24" s="567"/>
      <c r="W24" s="559"/>
      <c r="X24" s="567"/>
      <c r="Y24" s="559"/>
      <c r="Z24" s="556"/>
      <c r="AA24" s="568">
        <f t="shared" si="0"/>
        <v>0</v>
      </c>
      <c r="AB24" s="555"/>
      <c r="AC24" s="556"/>
      <c r="AD24" s="555">
        <f t="shared" si="1"/>
        <v>0</v>
      </c>
      <c r="AE24" s="555"/>
      <c r="AF24" s="556"/>
      <c r="AG24" s="571"/>
      <c r="AH24" s="571"/>
      <c r="AI24" s="571"/>
      <c r="AJ24" s="571"/>
      <c r="AK24" s="571"/>
      <c r="AL24" s="571"/>
      <c r="AM24" s="572"/>
      <c r="AN24" s="145"/>
      <c r="AO24" s="145"/>
    </row>
    <row r="25" spans="1:41" ht="21" customHeight="1">
      <c r="A25" s="551">
        <v>23</v>
      </c>
      <c r="B25" s="552"/>
      <c r="C25" s="187"/>
      <c r="D25" s="555"/>
      <c r="E25" s="555"/>
      <c r="F25" s="556"/>
      <c r="G25" s="188"/>
      <c r="H25" s="555"/>
      <c r="I25" s="555"/>
      <c r="J25" s="556"/>
      <c r="K25" s="563"/>
      <c r="L25" s="562"/>
      <c r="M25" s="562"/>
      <c r="N25" s="562"/>
      <c r="O25" s="562"/>
      <c r="P25" s="562"/>
      <c r="Q25" s="559"/>
      <c r="R25" s="567"/>
      <c r="S25" s="559"/>
      <c r="T25" s="567"/>
      <c r="U25" s="559"/>
      <c r="V25" s="567"/>
      <c r="W25" s="559"/>
      <c r="X25" s="567"/>
      <c r="Y25" s="559"/>
      <c r="Z25" s="556"/>
      <c r="AA25" s="568">
        <f t="shared" si="0"/>
        <v>0</v>
      </c>
      <c r="AB25" s="555"/>
      <c r="AC25" s="556"/>
      <c r="AD25" s="555">
        <f t="shared" si="1"/>
        <v>0</v>
      </c>
      <c r="AE25" s="555"/>
      <c r="AF25" s="556"/>
      <c r="AG25" s="571"/>
      <c r="AH25" s="571"/>
      <c r="AI25" s="571"/>
      <c r="AJ25" s="571"/>
      <c r="AK25" s="571"/>
      <c r="AL25" s="571"/>
      <c r="AM25" s="572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1"/>
      <c r="R26" s="243"/>
      <c r="S26" s="231"/>
      <c r="T26" s="243"/>
      <c r="U26" s="231"/>
      <c r="V26" s="243"/>
      <c r="W26" s="231"/>
      <c r="X26" s="243"/>
      <c r="Y26" s="231"/>
      <c r="Z26" s="244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549">
        <v>28</v>
      </c>
      <c r="B30" s="734"/>
      <c r="C30" s="185"/>
      <c r="D30" s="564"/>
      <c r="E30" s="557"/>
      <c r="F30" s="558"/>
      <c r="G30" s="186"/>
      <c r="H30" s="564"/>
      <c r="I30" s="557"/>
      <c r="J30" s="558"/>
      <c r="K30" s="575"/>
      <c r="L30" s="566"/>
      <c r="M30" s="564"/>
      <c r="N30" s="566"/>
      <c r="O30" s="564"/>
      <c r="P30" s="566"/>
      <c r="Q30" s="564"/>
      <c r="R30" s="566"/>
      <c r="S30" s="564"/>
      <c r="T30" s="566"/>
      <c r="U30" s="564"/>
      <c r="V30" s="566"/>
      <c r="W30" s="564"/>
      <c r="X30" s="566"/>
      <c r="Y30" s="564"/>
      <c r="Z30" s="558"/>
      <c r="AA30" s="575">
        <f>SUM(K30:Z30)</f>
        <v>0</v>
      </c>
      <c r="AB30" s="557"/>
      <c r="AC30" s="558"/>
      <c r="AD30" s="575">
        <f>AD29+D30-H30-AA30</f>
        <v>0</v>
      </c>
      <c r="AE30" s="557"/>
      <c r="AF30" s="558"/>
      <c r="AG30" s="735"/>
      <c r="AH30" s="569"/>
      <c r="AI30" s="569"/>
      <c r="AJ30" s="569"/>
      <c r="AK30" s="569"/>
      <c r="AL30" s="569"/>
      <c r="AM30" s="570"/>
      <c r="AN30" s="145"/>
      <c r="AO30" s="145"/>
    </row>
    <row r="31" spans="1:41" ht="21" customHeight="1">
      <c r="A31" s="551">
        <v>29</v>
      </c>
      <c r="B31" s="552"/>
      <c r="C31" s="187"/>
      <c r="D31" s="555"/>
      <c r="E31" s="555"/>
      <c r="F31" s="556"/>
      <c r="G31" s="188"/>
      <c r="H31" s="555"/>
      <c r="I31" s="555"/>
      <c r="J31" s="556"/>
      <c r="K31" s="563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59"/>
      <c r="AA31" s="568">
        <f>SUM(K31:Z31)</f>
        <v>0</v>
      </c>
      <c r="AB31" s="555"/>
      <c r="AC31" s="556"/>
      <c r="AD31" s="555">
        <f>AD30+D31-H31-AA31</f>
        <v>0</v>
      </c>
      <c r="AE31" s="555"/>
      <c r="AF31" s="556"/>
      <c r="AG31" s="571"/>
      <c r="AH31" s="571"/>
      <c r="AI31" s="571"/>
      <c r="AJ31" s="571"/>
      <c r="AK31" s="571"/>
      <c r="AL31" s="571"/>
      <c r="AM31" s="572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'8月'!K38</f>
        <v>0</v>
      </c>
      <c r="L35" s="412"/>
      <c r="M35" s="412">
        <f>'8月'!M38</f>
        <v>0</v>
      </c>
      <c r="N35" s="412"/>
      <c r="O35" s="412">
        <f>'8月'!O38</f>
        <v>0</v>
      </c>
      <c r="P35" s="412"/>
      <c r="Q35" s="412">
        <f>'8月'!Q38</f>
        <v>0</v>
      </c>
      <c r="R35" s="412"/>
      <c r="S35" s="412">
        <f>'8月'!S38</f>
        <v>0</v>
      </c>
      <c r="T35" s="412"/>
      <c r="U35" s="412">
        <f>'8月'!U38</f>
        <v>0</v>
      </c>
      <c r="V35" s="412"/>
      <c r="W35" s="412">
        <f>'8月'!W38</f>
        <v>0</v>
      </c>
      <c r="X35" s="412"/>
      <c r="Y35" s="412">
        <f>'8月'!Y38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153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1:AM41"/>
    <mergeCell ref="AD25:AF25"/>
    <mergeCell ref="AD26:AF26"/>
    <mergeCell ref="AD37:AM37"/>
    <mergeCell ref="AD38:AM38"/>
    <mergeCell ref="AD34:AM34"/>
    <mergeCell ref="AD36:AM36"/>
    <mergeCell ref="AA15:AC15"/>
    <mergeCell ref="AD7:AF7"/>
    <mergeCell ref="AD8:AF8"/>
    <mergeCell ref="AI40:AM40"/>
    <mergeCell ref="AI1:AM1"/>
    <mergeCell ref="AG5:AM5"/>
    <mergeCell ref="AD6:AF6"/>
    <mergeCell ref="AA6:AC6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D29:AF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0:AF30"/>
    <mergeCell ref="AA20:AC20"/>
    <mergeCell ref="AA21:AC21"/>
    <mergeCell ref="AA22:AC22"/>
    <mergeCell ref="AA31:AC31"/>
    <mergeCell ref="AA27:AC27"/>
    <mergeCell ref="AA28:AC28"/>
    <mergeCell ref="AA29:AC29"/>
    <mergeCell ref="AA10:AC10"/>
    <mergeCell ref="AA11:AC11"/>
    <mergeCell ref="AA12:AC12"/>
    <mergeCell ref="AA13:AC13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1:F1"/>
    <mergeCell ref="AA2:AC2"/>
    <mergeCell ref="AA3:AC3"/>
    <mergeCell ref="AA4:AC4"/>
    <mergeCell ref="AC1:AG1"/>
    <mergeCell ref="AF40:AH40"/>
    <mergeCell ref="AA38:AC38"/>
    <mergeCell ref="AA14:AC14"/>
    <mergeCell ref="A39:AO39"/>
    <mergeCell ref="AA30:AC30"/>
    <mergeCell ref="AA23:AC23"/>
    <mergeCell ref="AA24:AC24"/>
    <mergeCell ref="AA25:AC25"/>
    <mergeCell ref="AA26:AC26"/>
    <mergeCell ref="AA19:AC19"/>
    <mergeCell ref="P43:R43"/>
    <mergeCell ref="AA37:AC37"/>
    <mergeCell ref="Y41:AD41"/>
    <mergeCell ref="Y42:AD42"/>
    <mergeCell ref="Y43:AD43"/>
    <mergeCell ref="V41:X41"/>
    <mergeCell ref="J42:L42"/>
    <mergeCell ref="M42:O42"/>
    <mergeCell ref="A43:C43"/>
    <mergeCell ref="D43:F43"/>
    <mergeCell ref="G43:I43"/>
    <mergeCell ref="J43:L43"/>
    <mergeCell ref="M43:O43"/>
    <mergeCell ref="S43:U43"/>
    <mergeCell ref="V43:X43"/>
    <mergeCell ref="Y40:AD40"/>
    <mergeCell ref="S42:U42"/>
    <mergeCell ref="V42:X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195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'9月'!AD33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 aca="true" t="shared" si="1" ref="AD4:AD33"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1"/>
      <c r="R5" s="243"/>
      <c r="S5" s="231"/>
      <c r="T5" s="243"/>
      <c r="U5" s="231"/>
      <c r="V5" s="243"/>
      <c r="W5" s="231"/>
      <c r="X5" s="243"/>
      <c r="Y5" s="231"/>
      <c r="Z5" s="244"/>
      <c r="AA5" s="270">
        <f t="shared" si="0"/>
        <v>0</v>
      </c>
      <c r="AB5" s="248"/>
      <c r="AC5" s="244"/>
      <c r="AD5" s="248">
        <f t="shared" si="1"/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1"/>
      <c r="R6" s="243"/>
      <c r="S6" s="231"/>
      <c r="T6" s="243"/>
      <c r="U6" s="231"/>
      <c r="V6" s="243"/>
      <c r="W6" s="231"/>
      <c r="X6" s="243"/>
      <c r="Y6" s="231"/>
      <c r="Z6" s="244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577">
        <v>5</v>
      </c>
      <c r="B7" s="578"/>
      <c r="C7" s="189"/>
      <c r="D7" s="583"/>
      <c r="E7" s="583"/>
      <c r="F7" s="584"/>
      <c r="G7" s="190"/>
      <c r="H7" s="583"/>
      <c r="I7" s="583"/>
      <c r="J7" s="584"/>
      <c r="K7" s="587"/>
      <c r="L7" s="585"/>
      <c r="M7" s="585"/>
      <c r="N7" s="585"/>
      <c r="O7" s="585"/>
      <c r="P7" s="585"/>
      <c r="Q7" s="586"/>
      <c r="R7" s="654"/>
      <c r="S7" s="586"/>
      <c r="T7" s="654"/>
      <c r="U7" s="586"/>
      <c r="V7" s="654"/>
      <c r="W7" s="586"/>
      <c r="X7" s="654"/>
      <c r="Y7" s="586"/>
      <c r="Z7" s="584"/>
      <c r="AA7" s="595">
        <f>SUM(K7:Z7)</f>
        <v>0</v>
      </c>
      <c r="AB7" s="583"/>
      <c r="AC7" s="584"/>
      <c r="AD7" s="583">
        <f>AD6+D7-H7-AA7</f>
        <v>0</v>
      </c>
      <c r="AE7" s="583"/>
      <c r="AF7" s="584"/>
      <c r="AG7" s="593"/>
      <c r="AH7" s="593"/>
      <c r="AI7" s="593"/>
      <c r="AJ7" s="593"/>
      <c r="AK7" s="593"/>
      <c r="AL7" s="593"/>
      <c r="AM7" s="594"/>
      <c r="AN7" s="145"/>
      <c r="AO7" s="145"/>
    </row>
    <row r="8" spans="1:41" ht="21" customHeight="1">
      <c r="A8" s="579">
        <v>6</v>
      </c>
      <c r="B8" s="580"/>
      <c r="C8" s="191"/>
      <c r="D8" s="581"/>
      <c r="E8" s="581"/>
      <c r="F8" s="582"/>
      <c r="G8" s="192"/>
      <c r="H8" s="581"/>
      <c r="I8" s="581"/>
      <c r="J8" s="582"/>
      <c r="K8" s="590"/>
      <c r="L8" s="588"/>
      <c r="M8" s="588"/>
      <c r="N8" s="588"/>
      <c r="O8" s="588"/>
      <c r="P8" s="588"/>
      <c r="Q8" s="589"/>
      <c r="R8" s="655"/>
      <c r="S8" s="589"/>
      <c r="T8" s="655"/>
      <c r="U8" s="589"/>
      <c r="V8" s="655"/>
      <c r="W8" s="589"/>
      <c r="X8" s="655"/>
      <c r="Y8" s="589"/>
      <c r="Z8" s="582"/>
      <c r="AA8" s="596">
        <f>SUM(K8:Z8)</f>
        <v>0</v>
      </c>
      <c r="AB8" s="581"/>
      <c r="AC8" s="582"/>
      <c r="AD8" s="581">
        <f>AD7+D8-H8-AA8</f>
        <v>0</v>
      </c>
      <c r="AE8" s="581"/>
      <c r="AF8" s="582"/>
      <c r="AG8" s="591"/>
      <c r="AH8" s="591"/>
      <c r="AI8" s="591"/>
      <c r="AJ8" s="591"/>
      <c r="AK8" s="591"/>
      <c r="AL8" s="591"/>
      <c r="AM8" s="592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>SUM(K9:Z9)</f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 t="shared" si="1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1"/>
      <c r="R12" s="243"/>
      <c r="S12" s="231"/>
      <c r="T12" s="243"/>
      <c r="U12" s="231"/>
      <c r="V12" s="243"/>
      <c r="W12" s="231"/>
      <c r="X12" s="243"/>
      <c r="Y12" s="231"/>
      <c r="Z12" s="244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1"/>
      <c r="R13" s="243"/>
      <c r="S13" s="231"/>
      <c r="T13" s="243"/>
      <c r="U13" s="231"/>
      <c r="V13" s="243"/>
      <c r="W13" s="231"/>
      <c r="X13" s="243"/>
      <c r="Y13" s="231"/>
      <c r="Z13" s="244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577">
        <v>12</v>
      </c>
      <c r="B14" s="578"/>
      <c r="C14" s="189"/>
      <c r="D14" s="583"/>
      <c r="E14" s="583"/>
      <c r="F14" s="584"/>
      <c r="G14" s="190"/>
      <c r="H14" s="583"/>
      <c r="I14" s="583"/>
      <c r="J14" s="584"/>
      <c r="K14" s="587"/>
      <c r="L14" s="585"/>
      <c r="M14" s="585"/>
      <c r="N14" s="585"/>
      <c r="O14" s="585"/>
      <c r="P14" s="585"/>
      <c r="Q14" s="586"/>
      <c r="R14" s="654"/>
      <c r="S14" s="586"/>
      <c r="T14" s="654"/>
      <c r="U14" s="586"/>
      <c r="V14" s="654"/>
      <c r="W14" s="586"/>
      <c r="X14" s="654"/>
      <c r="Y14" s="586"/>
      <c r="Z14" s="584"/>
      <c r="AA14" s="595">
        <f t="shared" si="0"/>
        <v>0</v>
      </c>
      <c r="AB14" s="583"/>
      <c r="AC14" s="584"/>
      <c r="AD14" s="583">
        <f t="shared" si="1"/>
        <v>0</v>
      </c>
      <c r="AE14" s="583"/>
      <c r="AF14" s="584"/>
      <c r="AG14" s="593"/>
      <c r="AH14" s="593"/>
      <c r="AI14" s="593"/>
      <c r="AJ14" s="593"/>
      <c r="AK14" s="593"/>
      <c r="AL14" s="593"/>
      <c r="AM14" s="594"/>
      <c r="AN14" s="145"/>
      <c r="AO14" s="145"/>
    </row>
    <row r="15" spans="1:41" ht="21" customHeight="1">
      <c r="A15" s="579">
        <v>13</v>
      </c>
      <c r="B15" s="580"/>
      <c r="C15" s="191"/>
      <c r="D15" s="581"/>
      <c r="E15" s="581"/>
      <c r="F15" s="582"/>
      <c r="G15" s="192"/>
      <c r="H15" s="581"/>
      <c r="I15" s="581"/>
      <c r="J15" s="582"/>
      <c r="K15" s="590"/>
      <c r="L15" s="588"/>
      <c r="M15" s="588"/>
      <c r="N15" s="588"/>
      <c r="O15" s="588"/>
      <c r="P15" s="588"/>
      <c r="Q15" s="589"/>
      <c r="R15" s="655"/>
      <c r="S15" s="589"/>
      <c r="T15" s="655"/>
      <c r="U15" s="589"/>
      <c r="V15" s="655"/>
      <c r="W15" s="589"/>
      <c r="X15" s="655"/>
      <c r="Y15" s="589"/>
      <c r="Z15" s="582"/>
      <c r="AA15" s="596">
        <f t="shared" si="0"/>
        <v>0</v>
      </c>
      <c r="AB15" s="581"/>
      <c r="AC15" s="582"/>
      <c r="AD15" s="581">
        <f t="shared" si="1"/>
        <v>0</v>
      </c>
      <c r="AE15" s="581"/>
      <c r="AF15" s="582"/>
      <c r="AG15" s="591"/>
      <c r="AH15" s="591"/>
      <c r="AI15" s="591"/>
      <c r="AJ15" s="591"/>
      <c r="AK15" s="591"/>
      <c r="AL15" s="591"/>
      <c r="AM15" s="592"/>
      <c r="AN15" s="145"/>
      <c r="AO15" s="145"/>
    </row>
    <row r="16" spans="1:41" ht="21" customHeight="1">
      <c r="A16" s="579">
        <v>14</v>
      </c>
      <c r="B16" s="580"/>
      <c r="C16" s="191"/>
      <c r="D16" s="581"/>
      <c r="E16" s="581"/>
      <c r="F16" s="582"/>
      <c r="G16" s="192"/>
      <c r="H16" s="581"/>
      <c r="I16" s="581"/>
      <c r="J16" s="582"/>
      <c r="K16" s="590"/>
      <c r="L16" s="588"/>
      <c r="M16" s="588"/>
      <c r="N16" s="588"/>
      <c r="O16" s="588"/>
      <c r="P16" s="588"/>
      <c r="Q16" s="589"/>
      <c r="R16" s="655"/>
      <c r="S16" s="589"/>
      <c r="T16" s="655"/>
      <c r="U16" s="589"/>
      <c r="V16" s="655"/>
      <c r="W16" s="589"/>
      <c r="X16" s="655"/>
      <c r="Y16" s="589"/>
      <c r="Z16" s="582"/>
      <c r="AA16" s="596">
        <f>SUM(K16:Z16)</f>
        <v>0</v>
      </c>
      <c r="AB16" s="581"/>
      <c r="AC16" s="582"/>
      <c r="AD16" s="581">
        <f>AD15+D16-H16-AA16</f>
        <v>0</v>
      </c>
      <c r="AE16" s="581"/>
      <c r="AF16" s="582"/>
      <c r="AG16" s="591"/>
      <c r="AH16" s="591"/>
      <c r="AI16" s="591"/>
      <c r="AJ16" s="591"/>
      <c r="AK16" s="591"/>
      <c r="AL16" s="591"/>
      <c r="AM16" s="592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1"/>
      <c r="R19" s="243"/>
      <c r="S19" s="231"/>
      <c r="T19" s="243"/>
      <c r="U19" s="231"/>
      <c r="V19" s="243"/>
      <c r="W19" s="231"/>
      <c r="X19" s="243"/>
      <c r="Y19" s="231"/>
      <c r="Z19" s="244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1"/>
      <c r="R20" s="243"/>
      <c r="S20" s="231"/>
      <c r="T20" s="243"/>
      <c r="U20" s="231"/>
      <c r="V20" s="243"/>
      <c r="W20" s="231"/>
      <c r="X20" s="243"/>
      <c r="Y20" s="231"/>
      <c r="Z20" s="244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577">
        <v>19</v>
      </c>
      <c r="B21" s="578"/>
      <c r="C21" s="189"/>
      <c r="D21" s="583"/>
      <c r="E21" s="583"/>
      <c r="F21" s="584"/>
      <c r="G21" s="190"/>
      <c r="H21" s="583"/>
      <c r="I21" s="583"/>
      <c r="J21" s="584"/>
      <c r="K21" s="587"/>
      <c r="L21" s="585"/>
      <c r="M21" s="585"/>
      <c r="N21" s="585"/>
      <c r="O21" s="585"/>
      <c r="P21" s="585"/>
      <c r="Q21" s="586"/>
      <c r="R21" s="654"/>
      <c r="S21" s="586"/>
      <c r="T21" s="654"/>
      <c r="U21" s="586"/>
      <c r="V21" s="654"/>
      <c r="W21" s="586"/>
      <c r="X21" s="654"/>
      <c r="Y21" s="586"/>
      <c r="Z21" s="584"/>
      <c r="AA21" s="595">
        <f>SUM(K21:Z21)</f>
        <v>0</v>
      </c>
      <c r="AB21" s="583"/>
      <c r="AC21" s="584"/>
      <c r="AD21" s="583">
        <f>AD20+D21-H21-AA21</f>
        <v>0</v>
      </c>
      <c r="AE21" s="583"/>
      <c r="AF21" s="584"/>
      <c r="AG21" s="593"/>
      <c r="AH21" s="593"/>
      <c r="AI21" s="593"/>
      <c r="AJ21" s="593"/>
      <c r="AK21" s="593"/>
      <c r="AL21" s="593"/>
      <c r="AM21" s="594"/>
      <c r="AN21" s="145"/>
      <c r="AO21" s="145"/>
    </row>
    <row r="22" spans="1:41" ht="21" customHeight="1">
      <c r="A22" s="579">
        <v>20</v>
      </c>
      <c r="B22" s="580"/>
      <c r="C22" s="191"/>
      <c r="D22" s="581"/>
      <c r="E22" s="581"/>
      <c r="F22" s="582"/>
      <c r="G22" s="192"/>
      <c r="H22" s="581"/>
      <c r="I22" s="581"/>
      <c r="J22" s="582"/>
      <c r="K22" s="590"/>
      <c r="L22" s="588"/>
      <c r="M22" s="588"/>
      <c r="N22" s="588"/>
      <c r="O22" s="588"/>
      <c r="P22" s="588"/>
      <c r="Q22" s="589"/>
      <c r="R22" s="655"/>
      <c r="S22" s="589"/>
      <c r="T22" s="655"/>
      <c r="U22" s="589"/>
      <c r="V22" s="655"/>
      <c r="W22" s="589"/>
      <c r="X22" s="655"/>
      <c r="Y22" s="589"/>
      <c r="Z22" s="582"/>
      <c r="AA22" s="596">
        <f>SUM(K22:Z22)</f>
        <v>0</v>
      </c>
      <c r="AB22" s="581"/>
      <c r="AC22" s="582"/>
      <c r="AD22" s="581">
        <f>AD21+D22-H22-AA22</f>
        <v>0</v>
      </c>
      <c r="AE22" s="581"/>
      <c r="AF22" s="582"/>
      <c r="AG22" s="591"/>
      <c r="AH22" s="591"/>
      <c r="AI22" s="591"/>
      <c r="AJ22" s="591"/>
      <c r="AK22" s="591"/>
      <c r="AL22" s="591"/>
      <c r="AM22" s="592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>SUM(K23:Z23)</f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1"/>
      <c r="R26" s="243"/>
      <c r="S26" s="231"/>
      <c r="T26" s="243"/>
      <c r="U26" s="231"/>
      <c r="V26" s="243"/>
      <c r="W26" s="231"/>
      <c r="X26" s="243"/>
      <c r="Y26" s="231"/>
      <c r="Z26" s="244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1"/>
      <c r="R27" s="243"/>
      <c r="S27" s="231"/>
      <c r="T27" s="243"/>
      <c r="U27" s="231"/>
      <c r="V27" s="243"/>
      <c r="W27" s="231"/>
      <c r="X27" s="243"/>
      <c r="Y27" s="231"/>
      <c r="Z27" s="244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577">
        <v>26</v>
      </c>
      <c r="B28" s="578"/>
      <c r="C28" s="189"/>
      <c r="D28" s="583"/>
      <c r="E28" s="583"/>
      <c r="F28" s="584"/>
      <c r="G28" s="190"/>
      <c r="H28" s="583"/>
      <c r="I28" s="583"/>
      <c r="J28" s="584"/>
      <c r="K28" s="587"/>
      <c r="L28" s="585"/>
      <c r="M28" s="585"/>
      <c r="N28" s="585"/>
      <c r="O28" s="585"/>
      <c r="P28" s="585"/>
      <c r="Q28" s="586"/>
      <c r="R28" s="654"/>
      <c r="S28" s="586"/>
      <c r="T28" s="654"/>
      <c r="U28" s="586"/>
      <c r="V28" s="654"/>
      <c r="W28" s="586"/>
      <c r="X28" s="654"/>
      <c r="Y28" s="586"/>
      <c r="Z28" s="584"/>
      <c r="AA28" s="595">
        <f>SUM(K28:Z28)</f>
        <v>0</v>
      </c>
      <c r="AB28" s="583"/>
      <c r="AC28" s="584"/>
      <c r="AD28" s="583">
        <f>AD27+D28-H28-AA28</f>
        <v>0</v>
      </c>
      <c r="AE28" s="583"/>
      <c r="AF28" s="584"/>
      <c r="AG28" s="593"/>
      <c r="AH28" s="593"/>
      <c r="AI28" s="593"/>
      <c r="AJ28" s="593"/>
      <c r="AK28" s="593"/>
      <c r="AL28" s="593"/>
      <c r="AM28" s="594"/>
      <c r="AN28" s="145"/>
      <c r="AO28" s="145"/>
    </row>
    <row r="29" spans="1:41" ht="21" customHeight="1">
      <c r="A29" s="579">
        <v>27</v>
      </c>
      <c r="B29" s="580"/>
      <c r="C29" s="191"/>
      <c r="D29" s="581"/>
      <c r="E29" s="581"/>
      <c r="F29" s="582"/>
      <c r="G29" s="192"/>
      <c r="H29" s="581"/>
      <c r="I29" s="581"/>
      <c r="J29" s="582"/>
      <c r="K29" s="590"/>
      <c r="L29" s="588"/>
      <c r="M29" s="588"/>
      <c r="N29" s="588"/>
      <c r="O29" s="588"/>
      <c r="P29" s="588"/>
      <c r="Q29" s="589"/>
      <c r="R29" s="655"/>
      <c r="S29" s="589"/>
      <c r="T29" s="655"/>
      <c r="U29" s="589"/>
      <c r="V29" s="655"/>
      <c r="W29" s="589"/>
      <c r="X29" s="655"/>
      <c r="Y29" s="589"/>
      <c r="Z29" s="582"/>
      <c r="AA29" s="596">
        <f>SUM(K29:Z29)</f>
        <v>0</v>
      </c>
      <c r="AB29" s="581"/>
      <c r="AC29" s="582"/>
      <c r="AD29" s="581">
        <f>AD28+D29-H29-AA29</f>
        <v>0</v>
      </c>
      <c r="AE29" s="581"/>
      <c r="AF29" s="582"/>
      <c r="AG29" s="591"/>
      <c r="AH29" s="591"/>
      <c r="AI29" s="591"/>
      <c r="AJ29" s="591"/>
      <c r="AK29" s="591"/>
      <c r="AL29" s="591"/>
      <c r="AM29" s="592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>SUM(K30:Z30)</f>
        <v>0</v>
      </c>
      <c r="AB30" s="248"/>
      <c r="AC30" s="244"/>
      <c r="AD30" s="248">
        <f>AD29+D30-H30-AA30</f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>
        <v>31</v>
      </c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'9月'!K38</f>
        <v>0</v>
      </c>
      <c r="L35" s="412"/>
      <c r="M35" s="412">
        <f>'9月'!M38</f>
        <v>0</v>
      </c>
      <c r="N35" s="412"/>
      <c r="O35" s="412">
        <f>'9月'!O38</f>
        <v>0</v>
      </c>
      <c r="P35" s="412"/>
      <c r="Q35" s="412">
        <f>'9月'!Q38</f>
        <v>0</v>
      </c>
      <c r="R35" s="412"/>
      <c r="S35" s="412">
        <f>'9月'!S38</f>
        <v>0</v>
      </c>
      <c r="T35" s="412"/>
      <c r="U35" s="412">
        <f>'9月'!U38</f>
        <v>0</v>
      </c>
      <c r="V35" s="412"/>
      <c r="W35" s="412">
        <f>'9月'!W38</f>
        <v>0</v>
      </c>
      <c r="X35" s="412"/>
      <c r="Y35" s="412">
        <f>'9月'!Y38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154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D92:AM92"/>
    <mergeCell ref="A93:F93"/>
    <mergeCell ref="G93:J93"/>
    <mergeCell ref="K93:L93"/>
    <mergeCell ref="M93:N93"/>
    <mergeCell ref="O93:P93"/>
    <mergeCell ref="Q93:R93"/>
    <mergeCell ref="S93:T93"/>
    <mergeCell ref="U93:V93"/>
    <mergeCell ref="G92:J92"/>
    <mergeCell ref="W93:X93"/>
    <mergeCell ref="AA92:AC92"/>
    <mergeCell ref="Y93:Z93"/>
    <mergeCell ref="AA93:AC93"/>
    <mergeCell ref="U92:V92"/>
    <mergeCell ref="W92:X92"/>
    <mergeCell ref="Y92:Z92"/>
    <mergeCell ref="AD90:AM90"/>
    <mergeCell ref="AD91:AM91"/>
    <mergeCell ref="A92:B92"/>
    <mergeCell ref="D92:E92"/>
    <mergeCell ref="K92:L92"/>
    <mergeCell ref="M92:N92"/>
    <mergeCell ref="O92:P92"/>
    <mergeCell ref="Q92:R92"/>
    <mergeCell ref="S92:T92"/>
    <mergeCell ref="U91:V91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C1:AG1"/>
    <mergeCell ref="AI1:AM1"/>
    <mergeCell ref="AG2:AM2"/>
    <mergeCell ref="AG3:AM3"/>
    <mergeCell ref="AA2:AC2"/>
    <mergeCell ref="AD2:AF2"/>
    <mergeCell ref="AA3:AC3"/>
    <mergeCell ref="AD3:AF3"/>
    <mergeCell ref="AD21:AF21"/>
    <mergeCell ref="AD14:AF14"/>
    <mergeCell ref="AD15:AF15"/>
    <mergeCell ref="AD16:AF16"/>
    <mergeCell ref="AD17:AF17"/>
    <mergeCell ref="AA32:AC32"/>
    <mergeCell ref="AA33:AC33"/>
    <mergeCell ref="AA26:AC26"/>
    <mergeCell ref="AA27:AC27"/>
    <mergeCell ref="AA28:AC28"/>
    <mergeCell ref="AA29:AC29"/>
    <mergeCell ref="AA30:AC30"/>
    <mergeCell ref="AA15:AC15"/>
    <mergeCell ref="AA16:AC16"/>
    <mergeCell ref="AA17:AC17"/>
    <mergeCell ref="AA31:AC31"/>
    <mergeCell ref="AA22:AC22"/>
    <mergeCell ref="AA23:AC23"/>
    <mergeCell ref="AA24:AC24"/>
    <mergeCell ref="AA25:AC25"/>
    <mergeCell ref="AA36:AC36"/>
    <mergeCell ref="AA10:AC10"/>
    <mergeCell ref="AA11:AC11"/>
    <mergeCell ref="AA12:AC12"/>
    <mergeCell ref="AA13:AC13"/>
    <mergeCell ref="AA18:AC18"/>
    <mergeCell ref="AA19:AC19"/>
    <mergeCell ref="AA20:AC20"/>
    <mergeCell ref="AA21:AC21"/>
    <mergeCell ref="AA14:AC14"/>
    <mergeCell ref="A1:F1"/>
    <mergeCell ref="AA4:AC4"/>
    <mergeCell ref="AA5:AC5"/>
    <mergeCell ref="A34:F34"/>
    <mergeCell ref="H34:J34"/>
    <mergeCell ref="AA34:AC34"/>
    <mergeCell ref="AA6:AC6"/>
    <mergeCell ref="AA7:AC7"/>
    <mergeCell ref="AA8:AC8"/>
    <mergeCell ref="AA9:AC9"/>
    <mergeCell ref="M43:O43"/>
    <mergeCell ref="P43:R43"/>
    <mergeCell ref="Y43:AD43"/>
    <mergeCell ref="V41:X41"/>
    <mergeCell ref="V42:X42"/>
    <mergeCell ref="V43:X43"/>
    <mergeCell ref="S42:U42"/>
    <mergeCell ref="Y41:AD41"/>
    <mergeCell ref="Y42:AD42"/>
    <mergeCell ref="S41:U41"/>
    <mergeCell ref="A43:C43"/>
    <mergeCell ref="D43:F43"/>
    <mergeCell ref="G43:I43"/>
    <mergeCell ref="J43:L43"/>
    <mergeCell ref="S40:U40"/>
    <mergeCell ref="G42:I42"/>
    <mergeCell ref="J42:L42"/>
    <mergeCell ref="AF40:AH40"/>
    <mergeCell ref="Y40:AD40"/>
    <mergeCell ref="V40:X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40:C40"/>
    <mergeCell ref="D40:F40"/>
    <mergeCell ref="G40:I40"/>
    <mergeCell ref="J40:L40"/>
    <mergeCell ref="S38:T38"/>
    <mergeCell ref="U38:V38"/>
    <mergeCell ref="W38:X38"/>
    <mergeCell ref="Y38:Z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8:L38"/>
    <mergeCell ref="M38:N38"/>
    <mergeCell ref="O38:P38"/>
    <mergeCell ref="Q38:R38"/>
    <mergeCell ref="S34:T34"/>
    <mergeCell ref="U34:V34"/>
    <mergeCell ref="O36:P36"/>
    <mergeCell ref="Q36:R36"/>
    <mergeCell ref="S35:T35"/>
    <mergeCell ref="U35:V35"/>
    <mergeCell ref="S36:T36"/>
    <mergeCell ref="U36:V36"/>
    <mergeCell ref="O35:P35"/>
    <mergeCell ref="Q35:R35"/>
    <mergeCell ref="K34:L34"/>
    <mergeCell ref="M34:N34"/>
    <mergeCell ref="O34:P34"/>
    <mergeCell ref="Q34:R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AG18:AM18"/>
    <mergeCell ref="D31:F31"/>
    <mergeCell ref="H31:J31"/>
    <mergeCell ref="D32:F32"/>
    <mergeCell ref="AG27:AM27"/>
    <mergeCell ref="AD23:AF23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H27:J27"/>
    <mergeCell ref="D28:F28"/>
    <mergeCell ref="H28:J28"/>
    <mergeCell ref="D33:F33"/>
    <mergeCell ref="H33:J33"/>
    <mergeCell ref="H32:J32"/>
    <mergeCell ref="D29:F29"/>
    <mergeCell ref="H29:J29"/>
    <mergeCell ref="D30:F30"/>
    <mergeCell ref="H30:J30"/>
    <mergeCell ref="H24:J24"/>
    <mergeCell ref="H25:J25"/>
    <mergeCell ref="D26:F26"/>
    <mergeCell ref="H26:J26"/>
    <mergeCell ref="D25:F25"/>
    <mergeCell ref="H21:J21"/>
    <mergeCell ref="H22:J22"/>
    <mergeCell ref="D23:F23"/>
    <mergeCell ref="H23:J23"/>
    <mergeCell ref="D22:F22"/>
    <mergeCell ref="H18:J18"/>
    <mergeCell ref="H19:J19"/>
    <mergeCell ref="D20:F20"/>
    <mergeCell ref="H20:J20"/>
    <mergeCell ref="D19:F19"/>
    <mergeCell ref="H12:J12"/>
    <mergeCell ref="H13:J13"/>
    <mergeCell ref="D14:F14"/>
    <mergeCell ref="H14:J14"/>
    <mergeCell ref="D12:F12"/>
    <mergeCell ref="H16:J16"/>
    <mergeCell ref="D17:F17"/>
    <mergeCell ref="H17:J17"/>
    <mergeCell ref="D16:F16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H15:J15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M32:N32"/>
    <mergeCell ref="O32:P32"/>
    <mergeCell ref="Q32:R32"/>
    <mergeCell ref="S32:T32"/>
    <mergeCell ref="Y32:Z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29:B29"/>
    <mergeCell ref="A30:B30"/>
    <mergeCell ref="D15:F15"/>
    <mergeCell ref="A24:B24"/>
    <mergeCell ref="A25:B25"/>
    <mergeCell ref="D18:F18"/>
    <mergeCell ref="D21:F21"/>
    <mergeCell ref="D24:F24"/>
    <mergeCell ref="D27:F27"/>
    <mergeCell ref="D3:F3"/>
    <mergeCell ref="D10:F10"/>
    <mergeCell ref="A27:B27"/>
    <mergeCell ref="A28:B28"/>
    <mergeCell ref="D13:F13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33:B33"/>
    <mergeCell ref="A35:F35"/>
    <mergeCell ref="G35:J35"/>
    <mergeCell ref="K35:L35"/>
    <mergeCell ref="M35:N35"/>
    <mergeCell ref="AD93:AM93"/>
    <mergeCell ref="AA35:AC35"/>
    <mergeCell ref="AD35:AM35"/>
    <mergeCell ref="AD46:AM46"/>
    <mergeCell ref="AD47:AM47"/>
    <mergeCell ref="AD48:AM48"/>
    <mergeCell ref="AD49:AM49"/>
    <mergeCell ref="AA37:AC37"/>
    <mergeCell ref="AA38:AC38"/>
    <mergeCell ref="A39:AO39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196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'10月'!AD33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623">
        <v>2</v>
      </c>
      <c r="B4" s="656"/>
      <c r="C4" s="195"/>
      <c r="D4" s="605"/>
      <c r="E4" s="605"/>
      <c r="F4" s="606"/>
      <c r="G4" s="196"/>
      <c r="H4" s="605"/>
      <c r="I4" s="605"/>
      <c r="J4" s="606"/>
      <c r="K4" s="658"/>
      <c r="L4" s="657"/>
      <c r="M4" s="657"/>
      <c r="N4" s="657"/>
      <c r="O4" s="657"/>
      <c r="P4" s="657"/>
      <c r="Q4" s="614"/>
      <c r="R4" s="617"/>
      <c r="S4" s="614"/>
      <c r="T4" s="617"/>
      <c r="U4" s="614"/>
      <c r="V4" s="617"/>
      <c r="W4" s="614"/>
      <c r="X4" s="617"/>
      <c r="Y4" s="614"/>
      <c r="Z4" s="606"/>
      <c r="AA4" s="604">
        <f t="shared" si="0"/>
        <v>0</v>
      </c>
      <c r="AB4" s="605"/>
      <c r="AC4" s="606"/>
      <c r="AD4" s="605">
        <f>AD3+D4-H4-AA4</f>
        <v>0</v>
      </c>
      <c r="AE4" s="605"/>
      <c r="AF4" s="606"/>
      <c r="AG4" s="611"/>
      <c r="AH4" s="611"/>
      <c r="AI4" s="611"/>
      <c r="AJ4" s="611"/>
      <c r="AK4" s="611"/>
      <c r="AL4" s="611"/>
      <c r="AM4" s="612"/>
      <c r="AN4" s="145"/>
      <c r="AO4" s="145"/>
    </row>
    <row r="5" spans="1:41" ht="21" customHeight="1">
      <c r="A5" s="625">
        <v>3</v>
      </c>
      <c r="B5" s="629"/>
      <c r="C5" s="193"/>
      <c r="D5" s="598"/>
      <c r="E5" s="598"/>
      <c r="F5" s="599"/>
      <c r="G5" s="194"/>
      <c r="H5" s="598"/>
      <c r="I5" s="598"/>
      <c r="J5" s="599"/>
      <c r="K5" s="619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5"/>
      <c r="AA5" s="597">
        <f t="shared" si="0"/>
        <v>0</v>
      </c>
      <c r="AB5" s="598"/>
      <c r="AC5" s="599"/>
      <c r="AD5" s="598">
        <f aca="true" t="shared" si="1" ref="AD4:AD33">AD4+D5-H5-AA5</f>
        <v>0</v>
      </c>
      <c r="AE5" s="598"/>
      <c r="AF5" s="599"/>
      <c r="AG5" s="602"/>
      <c r="AH5" s="602"/>
      <c r="AI5" s="602"/>
      <c r="AJ5" s="602"/>
      <c r="AK5" s="602"/>
      <c r="AL5" s="602"/>
      <c r="AM5" s="603"/>
      <c r="AN5" s="145"/>
      <c r="AO5" s="145"/>
    </row>
    <row r="6" spans="1:41" ht="21" customHeight="1">
      <c r="A6" s="625">
        <v>4</v>
      </c>
      <c r="B6" s="629"/>
      <c r="C6" s="193"/>
      <c r="D6" s="598"/>
      <c r="E6" s="598"/>
      <c r="F6" s="599"/>
      <c r="G6" s="194"/>
      <c r="H6" s="598"/>
      <c r="I6" s="598"/>
      <c r="J6" s="599"/>
      <c r="K6" s="619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5"/>
      <c r="AA6" s="597">
        <f t="shared" si="0"/>
        <v>0</v>
      </c>
      <c r="AB6" s="598"/>
      <c r="AC6" s="599"/>
      <c r="AD6" s="598">
        <f t="shared" si="1"/>
        <v>0</v>
      </c>
      <c r="AE6" s="598"/>
      <c r="AF6" s="599"/>
      <c r="AG6" s="602"/>
      <c r="AH6" s="602"/>
      <c r="AI6" s="602"/>
      <c r="AJ6" s="602"/>
      <c r="AK6" s="602"/>
      <c r="AL6" s="602"/>
      <c r="AM6" s="603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 t="shared" si="1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aca="true" t="shared" si="2" ref="AA8:AA13">SUM(K8:Z8)</f>
        <v>0</v>
      </c>
      <c r="AB8" s="248"/>
      <c r="AC8" s="244"/>
      <c r="AD8" s="248">
        <f aca="true" t="shared" si="3" ref="AD8:AD13"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2"/>
        <v>0</v>
      </c>
      <c r="AB9" s="248"/>
      <c r="AC9" s="244"/>
      <c r="AD9" s="248">
        <f t="shared" si="3"/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0"/>
      <c r="X10" s="230"/>
      <c r="Y10" s="230"/>
      <c r="Z10" s="231"/>
      <c r="AA10" s="270">
        <f t="shared" si="2"/>
        <v>0</v>
      </c>
      <c r="AB10" s="248"/>
      <c r="AC10" s="244"/>
      <c r="AD10" s="248">
        <f t="shared" si="3"/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623">
        <v>9</v>
      </c>
      <c r="B11" s="656"/>
      <c r="C11" s="195"/>
      <c r="D11" s="605"/>
      <c r="E11" s="605"/>
      <c r="F11" s="606"/>
      <c r="G11" s="196"/>
      <c r="H11" s="605"/>
      <c r="I11" s="605"/>
      <c r="J11" s="606"/>
      <c r="K11" s="658"/>
      <c r="L11" s="657"/>
      <c r="M11" s="657"/>
      <c r="N11" s="657"/>
      <c r="O11" s="657"/>
      <c r="P11" s="657"/>
      <c r="Q11" s="614"/>
      <c r="R11" s="617"/>
      <c r="S11" s="614"/>
      <c r="T11" s="617"/>
      <c r="U11" s="614"/>
      <c r="V11" s="617"/>
      <c r="W11" s="614"/>
      <c r="X11" s="617"/>
      <c r="Y11" s="614"/>
      <c r="Z11" s="606"/>
      <c r="AA11" s="604">
        <f t="shared" si="2"/>
        <v>0</v>
      </c>
      <c r="AB11" s="605"/>
      <c r="AC11" s="606"/>
      <c r="AD11" s="605">
        <f t="shared" si="3"/>
        <v>0</v>
      </c>
      <c r="AE11" s="605"/>
      <c r="AF11" s="606"/>
      <c r="AG11" s="611"/>
      <c r="AH11" s="611"/>
      <c r="AI11" s="611"/>
      <c r="AJ11" s="611"/>
      <c r="AK11" s="611"/>
      <c r="AL11" s="611"/>
      <c r="AM11" s="612"/>
      <c r="AN11" s="145"/>
      <c r="AO11" s="145"/>
    </row>
    <row r="12" spans="1:41" ht="21" customHeight="1">
      <c r="A12" s="625">
        <v>10</v>
      </c>
      <c r="B12" s="629"/>
      <c r="C12" s="193"/>
      <c r="D12" s="598"/>
      <c r="E12" s="598"/>
      <c r="F12" s="599"/>
      <c r="G12" s="194"/>
      <c r="H12" s="598"/>
      <c r="I12" s="598"/>
      <c r="J12" s="599"/>
      <c r="K12" s="619"/>
      <c r="L12" s="618"/>
      <c r="M12" s="618"/>
      <c r="N12" s="618"/>
      <c r="O12" s="618"/>
      <c r="P12" s="618"/>
      <c r="Q12" s="615"/>
      <c r="R12" s="616"/>
      <c r="S12" s="615"/>
      <c r="T12" s="616"/>
      <c r="U12" s="615"/>
      <c r="V12" s="616"/>
      <c r="W12" s="615"/>
      <c r="X12" s="616"/>
      <c r="Y12" s="615"/>
      <c r="Z12" s="599"/>
      <c r="AA12" s="597">
        <f t="shared" si="2"/>
        <v>0</v>
      </c>
      <c r="AB12" s="598"/>
      <c r="AC12" s="599"/>
      <c r="AD12" s="598">
        <f t="shared" si="3"/>
        <v>0</v>
      </c>
      <c r="AE12" s="598"/>
      <c r="AF12" s="599"/>
      <c r="AG12" s="602"/>
      <c r="AH12" s="602"/>
      <c r="AI12" s="602"/>
      <c r="AJ12" s="602"/>
      <c r="AK12" s="602"/>
      <c r="AL12" s="602"/>
      <c r="AM12" s="603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1"/>
      <c r="R13" s="243"/>
      <c r="S13" s="231"/>
      <c r="T13" s="243"/>
      <c r="U13" s="231"/>
      <c r="V13" s="243"/>
      <c r="W13" s="231"/>
      <c r="X13" s="243"/>
      <c r="Y13" s="231"/>
      <c r="Z13" s="244"/>
      <c r="AA13" s="270">
        <f t="shared" si="2"/>
        <v>0</v>
      </c>
      <c r="AB13" s="248"/>
      <c r="AC13" s="244"/>
      <c r="AD13" s="248">
        <f t="shared" si="3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623">
        <v>16</v>
      </c>
      <c r="B18" s="656"/>
      <c r="C18" s="195"/>
      <c r="D18" s="605"/>
      <c r="E18" s="605"/>
      <c r="F18" s="606"/>
      <c r="G18" s="196"/>
      <c r="H18" s="605"/>
      <c r="I18" s="605"/>
      <c r="J18" s="606"/>
      <c r="K18" s="658"/>
      <c r="L18" s="657"/>
      <c r="M18" s="657"/>
      <c r="N18" s="657"/>
      <c r="O18" s="657"/>
      <c r="P18" s="657"/>
      <c r="Q18" s="614"/>
      <c r="R18" s="617"/>
      <c r="S18" s="614"/>
      <c r="T18" s="617"/>
      <c r="U18" s="614"/>
      <c r="V18" s="617"/>
      <c r="W18" s="614"/>
      <c r="X18" s="617"/>
      <c r="Y18" s="614"/>
      <c r="Z18" s="606"/>
      <c r="AA18" s="604">
        <f t="shared" si="0"/>
        <v>0</v>
      </c>
      <c r="AB18" s="605"/>
      <c r="AC18" s="606"/>
      <c r="AD18" s="605">
        <f t="shared" si="1"/>
        <v>0</v>
      </c>
      <c r="AE18" s="605"/>
      <c r="AF18" s="606"/>
      <c r="AG18" s="611"/>
      <c r="AH18" s="611"/>
      <c r="AI18" s="611"/>
      <c r="AJ18" s="611"/>
      <c r="AK18" s="611"/>
      <c r="AL18" s="611"/>
      <c r="AM18" s="612"/>
      <c r="AN18" s="145"/>
      <c r="AO18" s="145"/>
    </row>
    <row r="19" spans="1:41" ht="21" customHeight="1">
      <c r="A19" s="625">
        <v>17</v>
      </c>
      <c r="B19" s="629"/>
      <c r="C19" s="193"/>
      <c r="D19" s="598"/>
      <c r="E19" s="598"/>
      <c r="F19" s="599"/>
      <c r="G19" s="194"/>
      <c r="H19" s="598"/>
      <c r="I19" s="598"/>
      <c r="J19" s="599"/>
      <c r="K19" s="619"/>
      <c r="L19" s="618"/>
      <c r="M19" s="618"/>
      <c r="N19" s="618"/>
      <c r="O19" s="618"/>
      <c r="P19" s="618"/>
      <c r="Q19" s="615"/>
      <c r="R19" s="616"/>
      <c r="S19" s="615"/>
      <c r="T19" s="616"/>
      <c r="U19" s="615"/>
      <c r="V19" s="616"/>
      <c r="W19" s="615"/>
      <c r="X19" s="616"/>
      <c r="Y19" s="615"/>
      <c r="Z19" s="599"/>
      <c r="AA19" s="597">
        <f t="shared" si="0"/>
        <v>0</v>
      </c>
      <c r="AB19" s="598"/>
      <c r="AC19" s="599"/>
      <c r="AD19" s="598">
        <f t="shared" si="1"/>
        <v>0</v>
      </c>
      <c r="AE19" s="598"/>
      <c r="AF19" s="599"/>
      <c r="AG19" s="602"/>
      <c r="AH19" s="602"/>
      <c r="AI19" s="602"/>
      <c r="AJ19" s="602"/>
      <c r="AK19" s="602"/>
      <c r="AL19" s="602"/>
      <c r="AM19" s="603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1"/>
      <c r="R20" s="243"/>
      <c r="S20" s="231"/>
      <c r="T20" s="243"/>
      <c r="U20" s="231"/>
      <c r="V20" s="243"/>
      <c r="W20" s="231"/>
      <c r="X20" s="243"/>
      <c r="Y20" s="231"/>
      <c r="Z20" s="244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 t="shared" si="0"/>
        <v>0</v>
      </c>
      <c r="AB23" s="248"/>
      <c r="AC23" s="244"/>
      <c r="AD23" s="248">
        <f t="shared" si="1"/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0"/>
      <c r="X24" s="230"/>
      <c r="Y24" s="230"/>
      <c r="Z24" s="231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625">
        <v>23</v>
      </c>
      <c r="B25" s="629"/>
      <c r="C25" s="193"/>
      <c r="D25" s="598"/>
      <c r="E25" s="598"/>
      <c r="F25" s="599"/>
      <c r="G25" s="194"/>
      <c r="H25" s="598"/>
      <c r="I25" s="598"/>
      <c r="J25" s="599"/>
      <c r="K25" s="619"/>
      <c r="L25" s="618"/>
      <c r="M25" s="618"/>
      <c r="N25" s="618"/>
      <c r="O25" s="618"/>
      <c r="P25" s="618"/>
      <c r="Q25" s="615"/>
      <c r="R25" s="616"/>
      <c r="S25" s="615"/>
      <c r="T25" s="616"/>
      <c r="U25" s="615"/>
      <c r="V25" s="616"/>
      <c r="W25" s="615"/>
      <c r="X25" s="616"/>
      <c r="Y25" s="615"/>
      <c r="Z25" s="599"/>
      <c r="AA25" s="597">
        <f t="shared" si="0"/>
        <v>0</v>
      </c>
      <c r="AB25" s="598"/>
      <c r="AC25" s="599"/>
      <c r="AD25" s="598">
        <f t="shared" si="1"/>
        <v>0</v>
      </c>
      <c r="AE25" s="598"/>
      <c r="AF25" s="599"/>
      <c r="AG25" s="602"/>
      <c r="AH25" s="602"/>
      <c r="AI25" s="602"/>
      <c r="AJ25" s="602"/>
      <c r="AK25" s="602"/>
      <c r="AL25" s="602"/>
      <c r="AM25" s="603"/>
      <c r="AN25" s="145"/>
      <c r="AO25" s="145"/>
    </row>
    <row r="26" spans="1:41" ht="21" customHeight="1">
      <c r="A26" s="625">
        <v>24</v>
      </c>
      <c r="B26" s="629"/>
      <c r="C26" s="193"/>
      <c r="D26" s="598"/>
      <c r="E26" s="598"/>
      <c r="F26" s="599"/>
      <c r="G26" s="194"/>
      <c r="H26" s="598"/>
      <c r="I26" s="598"/>
      <c r="J26" s="599"/>
      <c r="K26" s="619"/>
      <c r="L26" s="618"/>
      <c r="M26" s="618"/>
      <c r="N26" s="618"/>
      <c r="O26" s="618"/>
      <c r="P26" s="618"/>
      <c r="Q26" s="615"/>
      <c r="R26" s="616"/>
      <c r="S26" s="615"/>
      <c r="T26" s="616"/>
      <c r="U26" s="615"/>
      <c r="V26" s="616"/>
      <c r="W26" s="615"/>
      <c r="X26" s="616"/>
      <c r="Y26" s="615"/>
      <c r="Z26" s="599"/>
      <c r="AA26" s="597">
        <f>SUM(K26:Z26)</f>
        <v>0</v>
      </c>
      <c r="AB26" s="598"/>
      <c r="AC26" s="599"/>
      <c r="AD26" s="598">
        <f>AD25+D26-H26-AA26</f>
        <v>0</v>
      </c>
      <c r="AE26" s="598"/>
      <c r="AF26" s="599"/>
      <c r="AG26" s="602"/>
      <c r="AH26" s="602"/>
      <c r="AI26" s="602"/>
      <c r="AJ26" s="602"/>
      <c r="AK26" s="602"/>
      <c r="AL26" s="602"/>
      <c r="AM26" s="603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1"/>
      <c r="R27" s="243"/>
      <c r="S27" s="231"/>
      <c r="T27" s="243"/>
      <c r="U27" s="231"/>
      <c r="V27" s="243"/>
      <c r="W27" s="231"/>
      <c r="X27" s="243"/>
      <c r="Y27" s="231"/>
      <c r="Z27" s="244"/>
      <c r="AA27" s="270">
        <f>SUM(K27:Z27)</f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1"/>
      <c r="R31" s="243"/>
      <c r="S31" s="231"/>
      <c r="T31" s="243"/>
      <c r="U31" s="231"/>
      <c r="V31" s="243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766">
        <v>30</v>
      </c>
      <c r="B32" s="767"/>
      <c r="C32" s="768"/>
      <c r="D32" s="769"/>
      <c r="E32" s="769"/>
      <c r="F32" s="770"/>
      <c r="G32" s="771"/>
      <c r="H32" s="769"/>
      <c r="I32" s="769"/>
      <c r="J32" s="770"/>
      <c r="K32" s="772"/>
      <c r="L32" s="773"/>
      <c r="M32" s="773"/>
      <c r="N32" s="773"/>
      <c r="O32" s="773"/>
      <c r="P32" s="773"/>
      <c r="Q32" s="774"/>
      <c r="R32" s="775"/>
      <c r="S32" s="774"/>
      <c r="T32" s="775"/>
      <c r="U32" s="774"/>
      <c r="V32" s="775"/>
      <c r="W32" s="774"/>
      <c r="X32" s="775"/>
      <c r="Y32" s="774"/>
      <c r="Z32" s="770"/>
      <c r="AA32" s="776">
        <f>SUM(K32:Z32)</f>
        <v>0</v>
      </c>
      <c r="AB32" s="769"/>
      <c r="AC32" s="770"/>
      <c r="AD32" s="769">
        <f>AD31+D32-H32-AA32</f>
        <v>0</v>
      </c>
      <c r="AE32" s="769"/>
      <c r="AF32" s="770"/>
      <c r="AG32" s="777"/>
      <c r="AH32" s="777"/>
      <c r="AI32" s="777"/>
      <c r="AJ32" s="777"/>
      <c r="AK32" s="777"/>
      <c r="AL32" s="777"/>
      <c r="AM32" s="778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'10月'!K38</f>
        <v>0</v>
      </c>
      <c r="L35" s="412"/>
      <c r="M35" s="412">
        <f>'10月'!M38</f>
        <v>0</v>
      </c>
      <c r="N35" s="412"/>
      <c r="O35" s="412">
        <f>'10月'!O38</f>
        <v>0</v>
      </c>
      <c r="P35" s="412"/>
      <c r="Q35" s="412">
        <f>'10月'!Q38</f>
        <v>0</v>
      </c>
      <c r="R35" s="412"/>
      <c r="S35" s="412">
        <f>'10月'!S38</f>
        <v>0</v>
      </c>
      <c r="T35" s="412"/>
      <c r="U35" s="412">
        <f>'10月'!U38</f>
        <v>0</v>
      </c>
      <c r="V35" s="412"/>
      <c r="W35" s="412">
        <f>'10月'!W38</f>
        <v>0</v>
      </c>
      <c r="X35" s="412"/>
      <c r="Y35" s="412">
        <f>'10月'!Y38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155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S34:T34"/>
    <mergeCell ref="U34:V34"/>
    <mergeCell ref="G93:J93"/>
    <mergeCell ref="A93:F93"/>
    <mergeCell ref="H34:J34"/>
    <mergeCell ref="K34:L34"/>
    <mergeCell ref="S93:T93"/>
    <mergeCell ref="U93:V93"/>
    <mergeCell ref="W93:X93"/>
    <mergeCell ref="AA92:AC92"/>
    <mergeCell ref="Y93:Z93"/>
    <mergeCell ref="AA93:AC93"/>
    <mergeCell ref="K93:L93"/>
    <mergeCell ref="M93:N93"/>
    <mergeCell ref="O93:P93"/>
    <mergeCell ref="Q93:R93"/>
    <mergeCell ref="W92:X92"/>
    <mergeCell ref="Y92:Z92"/>
    <mergeCell ref="K92:L92"/>
    <mergeCell ref="M92:N92"/>
    <mergeCell ref="O92:P92"/>
    <mergeCell ref="Q92:R92"/>
    <mergeCell ref="S92:T92"/>
    <mergeCell ref="A92:B92"/>
    <mergeCell ref="D92:E92"/>
    <mergeCell ref="U91:V91"/>
    <mergeCell ref="M91:N91"/>
    <mergeCell ref="O91:P91"/>
    <mergeCell ref="Q91:R91"/>
    <mergeCell ref="S91:T91"/>
    <mergeCell ref="A91:B91"/>
    <mergeCell ref="G92:J92"/>
    <mergeCell ref="U92:V92"/>
    <mergeCell ref="W91:X91"/>
    <mergeCell ref="Y91:Z91"/>
    <mergeCell ref="AA91:AC91"/>
    <mergeCell ref="W90:X90"/>
    <mergeCell ref="Y90:Z90"/>
    <mergeCell ref="AA90:AC90"/>
    <mergeCell ref="U90:V90"/>
    <mergeCell ref="A89:B89"/>
    <mergeCell ref="D89:E89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AA88:AC88"/>
    <mergeCell ref="Y89:Z89"/>
    <mergeCell ref="AA89:AC89"/>
    <mergeCell ref="G89:J89"/>
    <mergeCell ref="K89:L89"/>
    <mergeCell ref="M89:N89"/>
    <mergeCell ref="O89:P89"/>
    <mergeCell ref="Q89:R89"/>
    <mergeCell ref="S89:T89"/>
    <mergeCell ref="W89:X89"/>
    <mergeCell ref="U88:V88"/>
    <mergeCell ref="U89:V89"/>
    <mergeCell ref="W88:X88"/>
    <mergeCell ref="Y88:Z88"/>
    <mergeCell ref="M88:N88"/>
    <mergeCell ref="O88:P88"/>
    <mergeCell ref="Q88:R88"/>
    <mergeCell ref="S88:T88"/>
    <mergeCell ref="A88:B88"/>
    <mergeCell ref="D88:E88"/>
    <mergeCell ref="G88:J88"/>
    <mergeCell ref="K88:L88"/>
    <mergeCell ref="AA87:AC87"/>
    <mergeCell ref="A87:B87"/>
    <mergeCell ref="D87:E87"/>
    <mergeCell ref="G87:J87"/>
    <mergeCell ref="K87:L87"/>
    <mergeCell ref="M87:N87"/>
    <mergeCell ref="S86:T86"/>
    <mergeCell ref="U86:V86"/>
    <mergeCell ref="W87:X87"/>
    <mergeCell ref="Y87:Z87"/>
    <mergeCell ref="O87:P87"/>
    <mergeCell ref="Q87:R87"/>
    <mergeCell ref="S87:T87"/>
    <mergeCell ref="U87:V87"/>
    <mergeCell ref="AA86:AC86"/>
    <mergeCell ref="A86:B86"/>
    <mergeCell ref="D86:E86"/>
    <mergeCell ref="G86:J86"/>
    <mergeCell ref="K86:L86"/>
    <mergeCell ref="M86:N86"/>
    <mergeCell ref="O86:P86"/>
    <mergeCell ref="Q86:R86"/>
    <mergeCell ref="W86:X86"/>
    <mergeCell ref="Y86:Z86"/>
    <mergeCell ref="AA85:AC85"/>
    <mergeCell ref="A85:B85"/>
    <mergeCell ref="D85:E85"/>
    <mergeCell ref="G85:J85"/>
    <mergeCell ref="K85:L85"/>
    <mergeCell ref="M85:N85"/>
    <mergeCell ref="S84:T84"/>
    <mergeCell ref="U84:V84"/>
    <mergeCell ref="W85:X85"/>
    <mergeCell ref="Y85:Z85"/>
    <mergeCell ref="O85:P85"/>
    <mergeCell ref="Q85:R85"/>
    <mergeCell ref="S85:T85"/>
    <mergeCell ref="U85:V85"/>
    <mergeCell ref="AA84:AC84"/>
    <mergeCell ref="A84:B84"/>
    <mergeCell ref="D84:E84"/>
    <mergeCell ref="G84:J84"/>
    <mergeCell ref="K84:L84"/>
    <mergeCell ref="M84:N84"/>
    <mergeCell ref="O84:P84"/>
    <mergeCell ref="Q84:R84"/>
    <mergeCell ref="W84:X84"/>
    <mergeCell ref="Y84:Z84"/>
    <mergeCell ref="AA83:AC83"/>
    <mergeCell ref="A83:B83"/>
    <mergeCell ref="D83:E83"/>
    <mergeCell ref="G83:J83"/>
    <mergeCell ref="K83:L83"/>
    <mergeCell ref="M83:N83"/>
    <mergeCell ref="S82:T82"/>
    <mergeCell ref="U82:V82"/>
    <mergeCell ref="W83:X83"/>
    <mergeCell ref="Y83:Z83"/>
    <mergeCell ref="O83:P83"/>
    <mergeCell ref="Q83:R83"/>
    <mergeCell ref="S83:T83"/>
    <mergeCell ref="U83:V83"/>
    <mergeCell ref="AA82:AC82"/>
    <mergeCell ref="A82:B82"/>
    <mergeCell ref="D82:E82"/>
    <mergeCell ref="G82:J82"/>
    <mergeCell ref="K82:L82"/>
    <mergeCell ref="M82:N82"/>
    <mergeCell ref="O82:P82"/>
    <mergeCell ref="Q82:R82"/>
    <mergeCell ref="W82:X82"/>
    <mergeCell ref="Y82:Z82"/>
    <mergeCell ref="AA81:AC81"/>
    <mergeCell ref="A81:B81"/>
    <mergeCell ref="D81:E81"/>
    <mergeCell ref="G81:J81"/>
    <mergeCell ref="K81:L81"/>
    <mergeCell ref="M81:N81"/>
    <mergeCell ref="S80:T80"/>
    <mergeCell ref="U80:V80"/>
    <mergeCell ref="W81:X81"/>
    <mergeCell ref="Y81:Z81"/>
    <mergeCell ref="O81:P81"/>
    <mergeCell ref="Q81:R81"/>
    <mergeCell ref="S81:T81"/>
    <mergeCell ref="U81:V81"/>
    <mergeCell ref="AA80:AC80"/>
    <mergeCell ref="A80:B80"/>
    <mergeCell ref="D80:E80"/>
    <mergeCell ref="G80:J80"/>
    <mergeCell ref="K80:L80"/>
    <mergeCell ref="M80:N80"/>
    <mergeCell ref="O80:P80"/>
    <mergeCell ref="Q80:R80"/>
    <mergeCell ref="W80:X80"/>
    <mergeCell ref="Y80:Z80"/>
    <mergeCell ref="AA79:AC79"/>
    <mergeCell ref="A79:B79"/>
    <mergeCell ref="D79:E79"/>
    <mergeCell ref="G79:J79"/>
    <mergeCell ref="K79:L79"/>
    <mergeCell ref="M79:N79"/>
    <mergeCell ref="S78:T78"/>
    <mergeCell ref="U78:V78"/>
    <mergeCell ref="W79:X79"/>
    <mergeCell ref="Y79:Z79"/>
    <mergeCell ref="O79:P79"/>
    <mergeCell ref="Q79:R79"/>
    <mergeCell ref="S79:T79"/>
    <mergeCell ref="U79:V79"/>
    <mergeCell ref="AA78:AC78"/>
    <mergeCell ref="A78:B78"/>
    <mergeCell ref="D78:E78"/>
    <mergeCell ref="G78:J78"/>
    <mergeCell ref="K78:L78"/>
    <mergeCell ref="M78:N78"/>
    <mergeCell ref="O78:P78"/>
    <mergeCell ref="Q78:R78"/>
    <mergeCell ref="W78:X78"/>
    <mergeCell ref="Y78:Z78"/>
    <mergeCell ref="AA77:AC77"/>
    <mergeCell ref="A77:B77"/>
    <mergeCell ref="D77:E77"/>
    <mergeCell ref="G77:J77"/>
    <mergeCell ref="K77:L77"/>
    <mergeCell ref="M77:N77"/>
    <mergeCell ref="S76:T76"/>
    <mergeCell ref="U76:V76"/>
    <mergeCell ref="W77:X77"/>
    <mergeCell ref="Y77:Z77"/>
    <mergeCell ref="O77:P77"/>
    <mergeCell ref="Q77:R77"/>
    <mergeCell ref="S77:T77"/>
    <mergeCell ref="U77:V77"/>
    <mergeCell ref="AA76:AC76"/>
    <mergeCell ref="A76:B76"/>
    <mergeCell ref="D76:E76"/>
    <mergeCell ref="G76:J76"/>
    <mergeCell ref="K76:L76"/>
    <mergeCell ref="M76:N76"/>
    <mergeCell ref="O76:P76"/>
    <mergeCell ref="Q76:R76"/>
    <mergeCell ref="W76:X76"/>
    <mergeCell ref="Y76:Z76"/>
    <mergeCell ref="AA75:AC75"/>
    <mergeCell ref="A75:B75"/>
    <mergeCell ref="D75:E75"/>
    <mergeCell ref="G75:J75"/>
    <mergeCell ref="K75:L75"/>
    <mergeCell ref="M75:N75"/>
    <mergeCell ref="S74:T74"/>
    <mergeCell ref="U74:V74"/>
    <mergeCell ref="W75:X75"/>
    <mergeCell ref="Y75:Z75"/>
    <mergeCell ref="O75:P75"/>
    <mergeCell ref="Q75:R75"/>
    <mergeCell ref="S75:T75"/>
    <mergeCell ref="U75:V75"/>
    <mergeCell ref="AA74:AC74"/>
    <mergeCell ref="A74:B74"/>
    <mergeCell ref="D74:E74"/>
    <mergeCell ref="G74:J74"/>
    <mergeCell ref="K74:L74"/>
    <mergeCell ref="M74:N74"/>
    <mergeCell ref="O74:P74"/>
    <mergeCell ref="Q74:R74"/>
    <mergeCell ref="W74:X74"/>
    <mergeCell ref="Y74:Z74"/>
    <mergeCell ref="AA73:AC73"/>
    <mergeCell ref="A73:B73"/>
    <mergeCell ref="D73:E73"/>
    <mergeCell ref="G73:J73"/>
    <mergeCell ref="K73:L73"/>
    <mergeCell ref="M73:N73"/>
    <mergeCell ref="S72:T72"/>
    <mergeCell ref="U72:V72"/>
    <mergeCell ref="W73:X73"/>
    <mergeCell ref="Y73:Z73"/>
    <mergeCell ref="O73:P73"/>
    <mergeCell ref="Q73:R73"/>
    <mergeCell ref="S73:T73"/>
    <mergeCell ref="U73:V73"/>
    <mergeCell ref="AA72:AC72"/>
    <mergeCell ref="A72:B72"/>
    <mergeCell ref="D72:E72"/>
    <mergeCell ref="G72:J72"/>
    <mergeCell ref="K72:L72"/>
    <mergeCell ref="M72:N72"/>
    <mergeCell ref="O72:P72"/>
    <mergeCell ref="Q72:R72"/>
    <mergeCell ref="W72:X72"/>
    <mergeCell ref="Y72:Z72"/>
    <mergeCell ref="AA71:AC71"/>
    <mergeCell ref="A71:B71"/>
    <mergeCell ref="D71:E71"/>
    <mergeCell ref="G71:J71"/>
    <mergeCell ref="K71:L71"/>
    <mergeCell ref="M71:N71"/>
    <mergeCell ref="S70:T70"/>
    <mergeCell ref="U70:V70"/>
    <mergeCell ref="W71:X71"/>
    <mergeCell ref="Y71:Z71"/>
    <mergeCell ref="O71:P71"/>
    <mergeCell ref="Q71:R71"/>
    <mergeCell ref="S71:T71"/>
    <mergeCell ref="U71:V71"/>
    <mergeCell ref="AA70:AC70"/>
    <mergeCell ref="A70:B70"/>
    <mergeCell ref="D70:E70"/>
    <mergeCell ref="G70:J70"/>
    <mergeCell ref="K70:L70"/>
    <mergeCell ref="M70:N70"/>
    <mergeCell ref="O70:P70"/>
    <mergeCell ref="Q70:R70"/>
    <mergeCell ref="W70:X70"/>
    <mergeCell ref="Y70:Z70"/>
    <mergeCell ref="AA69:AC69"/>
    <mergeCell ref="A69:B69"/>
    <mergeCell ref="D69:E69"/>
    <mergeCell ref="G69:J69"/>
    <mergeCell ref="K69:L69"/>
    <mergeCell ref="M69:N69"/>
    <mergeCell ref="S68:T68"/>
    <mergeCell ref="U68:V68"/>
    <mergeCell ref="W69:X69"/>
    <mergeCell ref="Y69:Z69"/>
    <mergeCell ref="O69:P69"/>
    <mergeCell ref="Q69:R69"/>
    <mergeCell ref="S69:T69"/>
    <mergeCell ref="U69:V69"/>
    <mergeCell ref="AA68:AC68"/>
    <mergeCell ref="A68:B68"/>
    <mergeCell ref="D68:E68"/>
    <mergeCell ref="G68:J68"/>
    <mergeCell ref="K68:L68"/>
    <mergeCell ref="M68:N68"/>
    <mergeCell ref="O68:P68"/>
    <mergeCell ref="Q68:R68"/>
    <mergeCell ref="W68:X68"/>
    <mergeCell ref="Y68:Z68"/>
    <mergeCell ref="AA67:AC67"/>
    <mergeCell ref="A67:B67"/>
    <mergeCell ref="D67:E67"/>
    <mergeCell ref="G67:J67"/>
    <mergeCell ref="K67:L67"/>
    <mergeCell ref="M67:N67"/>
    <mergeCell ref="S66:T66"/>
    <mergeCell ref="U66:V66"/>
    <mergeCell ref="W67:X67"/>
    <mergeCell ref="Y67:Z67"/>
    <mergeCell ref="O67:P67"/>
    <mergeCell ref="Q67:R67"/>
    <mergeCell ref="S67:T67"/>
    <mergeCell ref="U67:V67"/>
    <mergeCell ref="AA66:AC66"/>
    <mergeCell ref="A66:B66"/>
    <mergeCell ref="D66:E66"/>
    <mergeCell ref="G66:J66"/>
    <mergeCell ref="K66:L66"/>
    <mergeCell ref="M66:N66"/>
    <mergeCell ref="O66:P66"/>
    <mergeCell ref="Q66:R66"/>
    <mergeCell ref="W66:X66"/>
    <mergeCell ref="Y66:Z66"/>
    <mergeCell ref="AA65:AC65"/>
    <mergeCell ref="A65:B65"/>
    <mergeCell ref="D65:E65"/>
    <mergeCell ref="G65:J65"/>
    <mergeCell ref="K65:L65"/>
    <mergeCell ref="M65:N65"/>
    <mergeCell ref="S64:T64"/>
    <mergeCell ref="U64:V64"/>
    <mergeCell ref="W65:X65"/>
    <mergeCell ref="Y65:Z65"/>
    <mergeCell ref="O65:P65"/>
    <mergeCell ref="Q65:R65"/>
    <mergeCell ref="S65:T65"/>
    <mergeCell ref="U65:V65"/>
    <mergeCell ref="AA64:AC64"/>
    <mergeCell ref="A64:B64"/>
    <mergeCell ref="D64:E64"/>
    <mergeCell ref="G64:J64"/>
    <mergeCell ref="K64:L64"/>
    <mergeCell ref="M64:N64"/>
    <mergeCell ref="O64:P64"/>
    <mergeCell ref="Q64:R64"/>
    <mergeCell ref="W64:X64"/>
    <mergeCell ref="Y64:Z64"/>
    <mergeCell ref="AA63:AC63"/>
    <mergeCell ref="A63:B63"/>
    <mergeCell ref="D63:E63"/>
    <mergeCell ref="G63:J63"/>
    <mergeCell ref="K63:L63"/>
    <mergeCell ref="M63:N63"/>
    <mergeCell ref="S62:T62"/>
    <mergeCell ref="U62:V62"/>
    <mergeCell ref="W63:X63"/>
    <mergeCell ref="Y63:Z63"/>
    <mergeCell ref="O63:P63"/>
    <mergeCell ref="Q63:R63"/>
    <mergeCell ref="S63:T63"/>
    <mergeCell ref="U63:V63"/>
    <mergeCell ref="AA62:AC62"/>
    <mergeCell ref="A62:B62"/>
    <mergeCell ref="D62:E62"/>
    <mergeCell ref="G62:J62"/>
    <mergeCell ref="K62:L62"/>
    <mergeCell ref="M62:N62"/>
    <mergeCell ref="O62:P62"/>
    <mergeCell ref="Q62:R62"/>
    <mergeCell ref="W62:X62"/>
    <mergeCell ref="Y62:Z62"/>
    <mergeCell ref="AA61:AC61"/>
    <mergeCell ref="A61:B61"/>
    <mergeCell ref="D61:E61"/>
    <mergeCell ref="G61:J61"/>
    <mergeCell ref="K61:L61"/>
    <mergeCell ref="M61:N61"/>
    <mergeCell ref="S60:T60"/>
    <mergeCell ref="U60:V60"/>
    <mergeCell ref="W61:X61"/>
    <mergeCell ref="Y61:Z61"/>
    <mergeCell ref="O61:P61"/>
    <mergeCell ref="Q61:R61"/>
    <mergeCell ref="S61:T61"/>
    <mergeCell ref="U61:V61"/>
    <mergeCell ref="AA60:AC60"/>
    <mergeCell ref="A60:B60"/>
    <mergeCell ref="D60:E60"/>
    <mergeCell ref="G60:J60"/>
    <mergeCell ref="K60:L60"/>
    <mergeCell ref="M60:N60"/>
    <mergeCell ref="O60:P60"/>
    <mergeCell ref="Q60:R60"/>
    <mergeCell ref="W60:X60"/>
    <mergeCell ref="Y60:Z60"/>
    <mergeCell ref="AA59:AC59"/>
    <mergeCell ref="A59:B59"/>
    <mergeCell ref="D59:E59"/>
    <mergeCell ref="G59:J59"/>
    <mergeCell ref="K59:L59"/>
    <mergeCell ref="M59:N59"/>
    <mergeCell ref="S58:T58"/>
    <mergeCell ref="U58:V58"/>
    <mergeCell ref="W59:X59"/>
    <mergeCell ref="Y59:Z59"/>
    <mergeCell ref="O59:P59"/>
    <mergeCell ref="Q59:R59"/>
    <mergeCell ref="S59:T59"/>
    <mergeCell ref="U59:V59"/>
    <mergeCell ref="AA58:AC58"/>
    <mergeCell ref="A58:B58"/>
    <mergeCell ref="D58:E58"/>
    <mergeCell ref="G58:J58"/>
    <mergeCell ref="K58:L58"/>
    <mergeCell ref="M58:N58"/>
    <mergeCell ref="O58:P58"/>
    <mergeCell ref="Q58:R58"/>
    <mergeCell ref="W58:X58"/>
    <mergeCell ref="Y58:Z58"/>
    <mergeCell ref="AA57:AC57"/>
    <mergeCell ref="A57:B57"/>
    <mergeCell ref="D57:E57"/>
    <mergeCell ref="G57:J57"/>
    <mergeCell ref="K57:L57"/>
    <mergeCell ref="M57:N57"/>
    <mergeCell ref="S56:T56"/>
    <mergeCell ref="U56:V56"/>
    <mergeCell ref="W57:X57"/>
    <mergeCell ref="Y57:Z57"/>
    <mergeCell ref="O57:P57"/>
    <mergeCell ref="Q57:R57"/>
    <mergeCell ref="S57:T57"/>
    <mergeCell ref="U57:V57"/>
    <mergeCell ref="AA56:AC56"/>
    <mergeCell ref="A56:B56"/>
    <mergeCell ref="D56:E56"/>
    <mergeCell ref="G56:J56"/>
    <mergeCell ref="K56:L56"/>
    <mergeCell ref="M56:N56"/>
    <mergeCell ref="O56:P56"/>
    <mergeCell ref="Q56:R56"/>
    <mergeCell ref="W56:X56"/>
    <mergeCell ref="Y56:Z56"/>
    <mergeCell ref="AA55:AC55"/>
    <mergeCell ref="A55:B55"/>
    <mergeCell ref="D55:E55"/>
    <mergeCell ref="G55:J55"/>
    <mergeCell ref="K55:L55"/>
    <mergeCell ref="M55:N55"/>
    <mergeCell ref="S54:T54"/>
    <mergeCell ref="U54:V54"/>
    <mergeCell ref="W55:X55"/>
    <mergeCell ref="Y55:Z55"/>
    <mergeCell ref="O55:P55"/>
    <mergeCell ref="Q55:R55"/>
    <mergeCell ref="S55:T55"/>
    <mergeCell ref="U55:V55"/>
    <mergeCell ref="AA54:AC54"/>
    <mergeCell ref="A54:B54"/>
    <mergeCell ref="D54:E54"/>
    <mergeCell ref="G54:J54"/>
    <mergeCell ref="K54:L54"/>
    <mergeCell ref="M54:N54"/>
    <mergeCell ref="O54:P54"/>
    <mergeCell ref="Q54:R54"/>
    <mergeCell ref="W54:X54"/>
    <mergeCell ref="Y54:Z54"/>
    <mergeCell ref="W53:X53"/>
    <mergeCell ref="Y53:Z53"/>
    <mergeCell ref="AA53:AC53"/>
    <mergeCell ref="A53:B53"/>
    <mergeCell ref="D53:E53"/>
    <mergeCell ref="K53:L53"/>
    <mergeCell ref="M53:N53"/>
    <mergeCell ref="O53:P53"/>
    <mergeCell ref="G53:J53"/>
    <mergeCell ref="Y51:Z51"/>
    <mergeCell ref="AA51:AC51"/>
    <mergeCell ref="Y52:Z52"/>
    <mergeCell ref="AA52:AC52"/>
    <mergeCell ref="Q53:R53"/>
    <mergeCell ref="S53:T53"/>
    <mergeCell ref="U52:V52"/>
    <mergeCell ref="U53:V53"/>
    <mergeCell ref="W51:X51"/>
    <mergeCell ref="W52:X52"/>
    <mergeCell ref="O52:P52"/>
    <mergeCell ref="Q52:R52"/>
    <mergeCell ref="S52:T52"/>
    <mergeCell ref="U51:V51"/>
    <mergeCell ref="O51:P51"/>
    <mergeCell ref="Q51:R51"/>
    <mergeCell ref="S51:T51"/>
    <mergeCell ref="A51:B51"/>
    <mergeCell ref="D51:E51"/>
    <mergeCell ref="K51:L51"/>
    <mergeCell ref="M51:N51"/>
    <mergeCell ref="G51:J51"/>
    <mergeCell ref="A52:B52"/>
    <mergeCell ref="D52:E52"/>
    <mergeCell ref="K52:L52"/>
    <mergeCell ref="M52:N52"/>
    <mergeCell ref="G52:J52"/>
    <mergeCell ref="Y49:Z49"/>
    <mergeCell ref="AA49:AC49"/>
    <mergeCell ref="Y50:Z50"/>
    <mergeCell ref="AA50:AC50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U50:V50"/>
    <mergeCell ref="M50:N50"/>
    <mergeCell ref="A49:B49"/>
    <mergeCell ref="D49:E49"/>
    <mergeCell ref="K49:L49"/>
    <mergeCell ref="M49:N49"/>
    <mergeCell ref="A50:B50"/>
    <mergeCell ref="D50:E50"/>
    <mergeCell ref="K50:L50"/>
    <mergeCell ref="G49:J49"/>
    <mergeCell ref="G50:J50"/>
    <mergeCell ref="AA48:AC48"/>
    <mergeCell ref="Y47:Z47"/>
    <mergeCell ref="AA47:AC47"/>
    <mergeCell ref="W47:X47"/>
    <mergeCell ref="W48:X48"/>
    <mergeCell ref="Y48:Z48"/>
    <mergeCell ref="O48:P48"/>
    <mergeCell ref="Q48:R48"/>
    <mergeCell ref="S48:T48"/>
    <mergeCell ref="U47:V47"/>
    <mergeCell ref="U48:V48"/>
    <mergeCell ref="A48:B48"/>
    <mergeCell ref="D48:E48"/>
    <mergeCell ref="K48:L48"/>
    <mergeCell ref="M48:N48"/>
    <mergeCell ref="G48:J48"/>
    <mergeCell ref="O47:P47"/>
    <mergeCell ref="Q47:R47"/>
    <mergeCell ref="S47:T47"/>
    <mergeCell ref="U46:V46"/>
    <mergeCell ref="A47:B47"/>
    <mergeCell ref="D47:E47"/>
    <mergeCell ref="K47:L47"/>
    <mergeCell ref="M47:N47"/>
    <mergeCell ref="G47:J47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D37:AM37"/>
    <mergeCell ref="AD38:AM38"/>
    <mergeCell ref="AG24:AM24"/>
    <mergeCell ref="AG25:AM25"/>
    <mergeCell ref="AG26:AM26"/>
    <mergeCell ref="AG27:AM27"/>
    <mergeCell ref="AD32:AF32"/>
    <mergeCell ref="AD18:AF18"/>
    <mergeCell ref="AD19:AF19"/>
    <mergeCell ref="AD20:AF20"/>
    <mergeCell ref="AD26:AF26"/>
    <mergeCell ref="AD14:AF14"/>
    <mergeCell ref="AG2:AM2"/>
    <mergeCell ref="AG3:AM3"/>
    <mergeCell ref="AG4:AM4"/>
    <mergeCell ref="AG5:AM5"/>
    <mergeCell ref="AG6:AM6"/>
    <mergeCell ref="AG7:AM7"/>
    <mergeCell ref="AD22:AF22"/>
    <mergeCell ref="AD23:AF23"/>
    <mergeCell ref="AD24:AF24"/>
    <mergeCell ref="AD25:AF25"/>
    <mergeCell ref="AD15:AF15"/>
    <mergeCell ref="AD16:AF16"/>
    <mergeCell ref="AD17:AF17"/>
    <mergeCell ref="AA30:AC30"/>
    <mergeCell ref="AA18:AC18"/>
    <mergeCell ref="AA19:AC19"/>
    <mergeCell ref="AA20:AC20"/>
    <mergeCell ref="AA21:AC21"/>
    <mergeCell ref="AD27:AF27"/>
    <mergeCell ref="AD21:AF21"/>
    <mergeCell ref="AA22:AC22"/>
    <mergeCell ref="AA23:AC23"/>
    <mergeCell ref="AA24:AC24"/>
    <mergeCell ref="AA25:AC25"/>
    <mergeCell ref="AA33:AC33"/>
    <mergeCell ref="AA26:AC26"/>
    <mergeCell ref="AA27:AC27"/>
    <mergeCell ref="AA28:AC28"/>
    <mergeCell ref="AA29:AC29"/>
    <mergeCell ref="AA31:AC31"/>
    <mergeCell ref="AA32:AC32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1:F1"/>
    <mergeCell ref="AA2:AC2"/>
    <mergeCell ref="AA3:AC3"/>
    <mergeCell ref="AA4:AC4"/>
    <mergeCell ref="Y4:Z4"/>
    <mergeCell ref="K4:L4"/>
    <mergeCell ref="AC1:AG1"/>
    <mergeCell ref="AA5:AC5"/>
    <mergeCell ref="A34:F34"/>
    <mergeCell ref="AA34:AC34"/>
    <mergeCell ref="W34:X34"/>
    <mergeCell ref="Y34:Z34"/>
    <mergeCell ref="D33:F33"/>
    <mergeCell ref="AA6:AC6"/>
    <mergeCell ref="AA7:AC7"/>
    <mergeCell ref="AA8:AC8"/>
    <mergeCell ref="AA9:AC9"/>
    <mergeCell ref="Y3:Z3"/>
    <mergeCell ref="M4:N4"/>
    <mergeCell ref="O4:P4"/>
    <mergeCell ref="Q4:R4"/>
    <mergeCell ref="K36:L36"/>
    <mergeCell ref="M36:N36"/>
    <mergeCell ref="O36:P36"/>
    <mergeCell ref="Q36:R36"/>
    <mergeCell ref="AA36:AC36"/>
    <mergeCell ref="S36:T36"/>
    <mergeCell ref="U36:V36"/>
    <mergeCell ref="W36:X36"/>
    <mergeCell ref="Y36:Z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A40:C40"/>
    <mergeCell ref="D40:F40"/>
    <mergeCell ref="G40:I40"/>
    <mergeCell ref="J40:L40"/>
    <mergeCell ref="P41:R41"/>
    <mergeCell ref="S41:U41"/>
    <mergeCell ref="M40:O40"/>
    <mergeCell ref="P40:R40"/>
    <mergeCell ref="S40:U40"/>
    <mergeCell ref="M41:O41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S35:T35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AD6:AF6"/>
    <mergeCell ref="AD7:AF7"/>
    <mergeCell ref="AD8:AF8"/>
    <mergeCell ref="AG13:AM13"/>
    <mergeCell ref="AD9:AF9"/>
    <mergeCell ref="AD10:AF10"/>
    <mergeCell ref="AG8:AM8"/>
    <mergeCell ref="AG9:AM9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3:J13"/>
    <mergeCell ref="D14:F14"/>
    <mergeCell ref="H14:J14"/>
    <mergeCell ref="D12:F12"/>
    <mergeCell ref="D13:F13"/>
    <mergeCell ref="Y33:Z33"/>
    <mergeCell ref="D7:F7"/>
    <mergeCell ref="Y32:Z32"/>
    <mergeCell ref="K33:L33"/>
    <mergeCell ref="U33:V33"/>
    <mergeCell ref="H10:J10"/>
    <mergeCell ref="D11:F11"/>
    <mergeCell ref="H11:J11"/>
    <mergeCell ref="K30:L30"/>
    <mergeCell ref="H12:J12"/>
    <mergeCell ref="H7:J7"/>
    <mergeCell ref="D8:F8"/>
    <mergeCell ref="H8:J8"/>
    <mergeCell ref="D9:F9"/>
    <mergeCell ref="H9:J9"/>
    <mergeCell ref="O35:P35"/>
    <mergeCell ref="Q35:R35"/>
    <mergeCell ref="M32:N32"/>
    <mergeCell ref="O32:P32"/>
    <mergeCell ref="M34:N34"/>
    <mergeCell ref="O34:P34"/>
    <mergeCell ref="Q34:R34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Q32:R32"/>
    <mergeCell ref="W32:X32"/>
    <mergeCell ref="S30:T30"/>
    <mergeCell ref="S32:T32"/>
    <mergeCell ref="U32:V32"/>
    <mergeCell ref="U30:V30"/>
    <mergeCell ref="W30:X30"/>
    <mergeCell ref="Y30:Z30"/>
    <mergeCell ref="Y31:Z31"/>
    <mergeCell ref="U31:V31"/>
    <mergeCell ref="W31:X31"/>
    <mergeCell ref="M30:N30"/>
    <mergeCell ref="O30:P30"/>
    <mergeCell ref="Q30:R30"/>
    <mergeCell ref="S33:T33"/>
    <mergeCell ref="S31:T31"/>
    <mergeCell ref="U28:V28"/>
    <mergeCell ref="W28:X28"/>
    <mergeCell ref="Y28:Z28"/>
    <mergeCell ref="K28:L28"/>
    <mergeCell ref="U29:V29"/>
    <mergeCell ref="W29:X29"/>
    <mergeCell ref="Y29:Z29"/>
    <mergeCell ref="K29:L29"/>
    <mergeCell ref="S29:T29"/>
    <mergeCell ref="M29:N29"/>
    <mergeCell ref="O29:P29"/>
    <mergeCell ref="Q29:R29"/>
    <mergeCell ref="M28:N28"/>
    <mergeCell ref="O28:P28"/>
    <mergeCell ref="Q28:R28"/>
    <mergeCell ref="S27:T27"/>
    <mergeCell ref="S28:T28"/>
    <mergeCell ref="U26:V26"/>
    <mergeCell ref="W26:X26"/>
    <mergeCell ref="Y26:Z26"/>
    <mergeCell ref="K26:L26"/>
    <mergeCell ref="Y27:Z27"/>
    <mergeCell ref="K27:L27"/>
    <mergeCell ref="M27:N27"/>
    <mergeCell ref="O27:P27"/>
    <mergeCell ref="Q27:R27"/>
    <mergeCell ref="U27:V27"/>
    <mergeCell ref="W27:X27"/>
    <mergeCell ref="M26:N26"/>
    <mergeCell ref="O26:P26"/>
    <mergeCell ref="Q26:R26"/>
    <mergeCell ref="S25:T25"/>
    <mergeCell ref="S26:T26"/>
    <mergeCell ref="U24:V24"/>
    <mergeCell ref="W24:X24"/>
    <mergeCell ref="Y24:Z24"/>
    <mergeCell ref="K24:L24"/>
    <mergeCell ref="Y25:Z25"/>
    <mergeCell ref="K25:L25"/>
    <mergeCell ref="M25:N25"/>
    <mergeCell ref="O25:P25"/>
    <mergeCell ref="Q25:R25"/>
    <mergeCell ref="U25:V25"/>
    <mergeCell ref="W25:X25"/>
    <mergeCell ref="M24:N24"/>
    <mergeCell ref="O24:P24"/>
    <mergeCell ref="Q24:R24"/>
    <mergeCell ref="S23:T23"/>
    <mergeCell ref="S24:T24"/>
    <mergeCell ref="U22:V22"/>
    <mergeCell ref="W22:X22"/>
    <mergeCell ref="Y22:Z22"/>
    <mergeCell ref="K22:L22"/>
    <mergeCell ref="Y23:Z23"/>
    <mergeCell ref="K23:L23"/>
    <mergeCell ref="M23:N23"/>
    <mergeCell ref="O23:P23"/>
    <mergeCell ref="Q23:R23"/>
    <mergeCell ref="U23:V23"/>
    <mergeCell ref="W23:X23"/>
    <mergeCell ref="M22:N22"/>
    <mergeCell ref="O22:P22"/>
    <mergeCell ref="Q22:R22"/>
    <mergeCell ref="S21:T21"/>
    <mergeCell ref="S22:T22"/>
    <mergeCell ref="U20:V20"/>
    <mergeCell ref="W20:X20"/>
    <mergeCell ref="Y20:Z20"/>
    <mergeCell ref="K20:L20"/>
    <mergeCell ref="Y21:Z21"/>
    <mergeCell ref="K21:L21"/>
    <mergeCell ref="M21:N21"/>
    <mergeCell ref="O21:P21"/>
    <mergeCell ref="Q21:R21"/>
    <mergeCell ref="U21:V21"/>
    <mergeCell ref="W21:X21"/>
    <mergeCell ref="M20:N20"/>
    <mergeCell ref="O20:P20"/>
    <mergeCell ref="Q20:R20"/>
    <mergeCell ref="S19:T19"/>
    <mergeCell ref="S20:T20"/>
    <mergeCell ref="U18:V18"/>
    <mergeCell ref="W18:X18"/>
    <mergeCell ref="Y18:Z18"/>
    <mergeCell ref="K18:L18"/>
    <mergeCell ref="Y19:Z19"/>
    <mergeCell ref="K19:L19"/>
    <mergeCell ref="M19:N19"/>
    <mergeCell ref="O19:P19"/>
    <mergeCell ref="Q19:R19"/>
    <mergeCell ref="U19:V19"/>
    <mergeCell ref="W19:X19"/>
    <mergeCell ref="M18:N18"/>
    <mergeCell ref="O18:P18"/>
    <mergeCell ref="Q18:R18"/>
    <mergeCell ref="S17:T17"/>
    <mergeCell ref="S18:T18"/>
    <mergeCell ref="U16:V16"/>
    <mergeCell ref="W16:X16"/>
    <mergeCell ref="Y16:Z16"/>
    <mergeCell ref="K16:L16"/>
    <mergeCell ref="Y17:Z17"/>
    <mergeCell ref="K17:L17"/>
    <mergeCell ref="M17:N17"/>
    <mergeCell ref="O17:P17"/>
    <mergeCell ref="Q17:R17"/>
    <mergeCell ref="U17:V17"/>
    <mergeCell ref="W17:X17"/>
    <mergeCell ref="M16:N16"/>
    <mergeCell ref="O16:P16"/>
    <mergeCell ref="Q16:R16"/>
    <mergeCell ref="S15:T15"/>
    <mergeCell ref="S16:T16"/>
    <mergeCell ref="U14:V14"/>
    <mergeCell ref="W14:X14"/>
    <mergeCell ref="Y14:Z14"/>
    <mergeCell ref="K14:L14"/>
    <mergeCell ref="Y15:Z15"/>
    <mergeCell ref="K15:L15"/>
    <mergeCell ref="M15:N15"/>
    <mergeCell ref="O15:P15"/>
    <mergeCell ref="Q15:R15"/>
    <mergeCell ref="U15:V15"/>
    <mergeCell ref="W15:X15"/>
    <mergeCell ref="M14:N14"/>
    <mergeCell ref="O14:P14"/>
    <mergeCell ref="Q14:R14"/>
    <mergeCell ref="S13:T13"/>
    <mergeCell ref="S14:T14"/>
    <mergeCell ref="U12:V12"/>
    <mergeCell ref="W12:X12"/>
    <mergeCell ref="Y12:Z12"/>
    <mergeCell ref="K12:L12"/>
    <mergeCell ref="Y13:Z13"/>
    <mergeCell ref="K13:L13"/>
    <mergeCell ref="M13:N13"/>
    <mergeCell ref="O13:P13"/>
    <mergeCell ref="Q13:R13"/>
    <mergeCell ref="U13:V13"/>
    <mergeCell ref="W13:X13"/>
    <mergeCell ref="M12:N12"/>
    <mergeCell ref="O12:P12"/>
    <mergeCell ref="Q12:R12"/>
    <mergeCell ref="S11:T11"/>
    <mergeCell ref="S12:T12"/>
    <mergeCell ref="U10:V10"/>
    <mergeCell ref="W10:X10"/>
    <mergeCell ref="Y10:Z10"/>
    <mergeCell ref="K10:L10"/>
    <mergeCell ref="Y11:Z11"/>
    <mergeCell ref="K11:L11"/>
    <mergeCell ref="M11:N11"/>
    <mergeCell ref="O11:P11"/>
    <mergeCell ref="Q11:R11"/>
    <mergeCell ref="U11:V11"/>
    <mergeCell ref="W11:X11"/>
    <mergeCell ref="M10:N10"/>
    <mergeCell ref="O10:P10"/>
    <mergeCell ref="Q10:R10"/>
    <mergeCell ref="S9:T9"/>
    <mergeCell ref="S10:T10"/>
    <mergeCell ref="U8:V8"/>
    <mergeCell ref="W8:X8"/>
    <mergeCell ref="Y8:Z8"/>
    <mergeCell ref="K8:L8"/>
    <mergeCell ref="Y9:Z9"/>
    <mergeCell ref="K9:L9"/>
    <mergeCell ref="M9:N9"/>
    <mergeCell ref="O9:P9"/>
    <mergeCell ref="Q9:R9"/>
    <mergeCell ref="U9:V9"/>
    <mergeCell ref="W9:X9"/>
    <mergeCell ref="M8:N8"/>
    <mergeCell ref="O8:P8"/>
    <mergeCell ref="Q8:R8"/>
    <mergeCell ref="S7:T7"/>
    <mergeCell ref="S8:T8"/>
    <mergeCell ref="S6:T6"/>
    <mergeCell ref="U6:V6"/>
    <mergeCell ref="W6:X6"/>
    <mergeCell ref="Y6:Z6"/>
    <mergeCell ref="Y7:Z7"/>
    <mergeCell ref="K7:L7"/>
    <mergeCell ref="M7:N7"/>
    <mergeCell ref="O7:P7"/>
    <mergeCell ref="Q7:R7"/>
    <mergeCell ref="U7:V7"/>
    <mergeCell ref="W7:X7"/>
    <mergeCell ref="M6:N6"/>
    <mergeCell ref="O6:P6"/>
    <mergeCell ref="Q6:R6"/>
    <mergeCell ref="K5:L5"/>
    <mergeCell ref="M5:N5"/>
    <mergeCell ref="O5:P5"/>
    <mergeCell ref="Q5:R5"/>
    <mergeCell ref="K6:L6"/>
    <mergeCell ref="Y5:Z5"/>
    <mergeCell ref="S4:T4"/>
    <mergeCell ref="U4:V4"/>
    <mergeCell ref="W4:X4"/>
    <mergeCell ref="O3:P3"/>
    <mergeCell ref="S5:T5"/>
    <mergeCell ref="U5:V5"/>
    <mergeCell ref="W5:X5"/>
    <mergeCell ref="Q3:R3"/>
    <mergeCell ref="S3:T3"/>
    <mergeCell ref="U3:V3"/>
    <mergeCell ref="W3:X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H3:J3"/>
    <mergeCell ref="K3:L3"/>
    <mergeCell ref="M3:N3"/>
    <mergeCell ref="A25:B25"/>
    <mergeCell ref="C2:F2"/>
    <mergeCell ref="G2:J2"/>
    <mergeCell ref="K2:L2"/>
    <mergeCell ref="D4:F4"/>
    <mergeCell ref="H4:J4"/>
    <mergeCell ref="D5:F5"/>
    <mergeCell ref="H5:J5"/>
    <mergeCell ref="D6:F6"/>
    <mergeCell ref="H6:J6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D35:AM35"/>
    <mergeCell ref="U35:V35"/>
    <mergeCell ref="W35:X35"/>
    <mergeCell ref="Y35:Z35"/>
    <mergeCell ref="AA35:AC35"/>
    <mergeCell ref="A35:F35"/>
    <mergeCell ref="G35:J35"/>
    <mergeCell ref="K35:L35"/>
    <mergeCell ref="M35:N35"/>
    <mergeCell ref="AD56:AM56"/>
    <mergeCell ref="AD57:AM57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D54:AM54"/>
    <mergeCell ref="AD55:AM55"/>
    <mergeCell ref="AD68:AM68"/>
    <mergeCell ref="AD69:AM69"/>
    <mergeCell ref="AD58:AM58"/>
    <mergeCell ref="AD59:AM59"/>
    <mergeCell ref="AD60:AM60"/>
    <mergeCell ref="AD61:AM61"/>
    <mergeCell ref="AD62:AM62"/>
    <mergeCell ref="AD63:AM63"/>
    <mergeCell ref="AD64:AM64"/>
    <mergeCell ref="AD65:AM65"/>
    <mergeCell ref="AD66:AM66"/>
    <mergeCell ref="AD67:AM67"/>
    <mergeCell ref="AD80:AM80"/>
    <mergeCell ref="AD81:AM81"/>
    <mergeCell ref="AD70:AM70"/>
    <mergeCell ref="AD71:AM71"/>
    <mergeCell ref="AD72:AM72"/>
    <mergeCell ref="AD73:AM73"/>
    <mergeCell ref="AD74:AM74"/>
    <mergeCell ref="AD75:AM75"/>
    <mergeCell ref="AD76:AM76"/>
    <mergeCell ref="AD77:AM77"/>
    <mergeCell ref="AD78:AM78"/>
    <mergeCell ref="AD79:AM79"/>
    <mergeCell ref="AD92:AM92"/>
    <mergeCell ref="AD93:AM93"/>
    <mergeCell ref="AD82:AM82"/>
    <mergeCell ref="AD83:AM83"/>
    <mergeCell ref="AD84:AM84"/>
    <mergeCell ref="AD85:AM85"/>
    <mergeCell ref="AD86:AM86"/>
    <mergeCell ref="AD87:AM87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197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749">
        <v>1</v>
      </c>
      <c r="B3" s="750"/>
      <c r="C3" s="751"/>
      <c r="D3" s="752">
        <f>'11月'!AD33</f>
        <v>0</v>
      </c>
      <c r="E3" s="752"/>
      <c r="F3" s="753"/>
      <c r="G3" s="754"/>
      <c r="H3" s="752"/>
      <c r="I3" s="752"/>
      <c r="J3" s="753"/>
      <c r="K3" s="755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7"/>
      <c r="AA3" s="758">
        <f aca="true" t="shared" si="0" ref="AA3:AA38">SUM(K3:Z3)</f>
        <v>0</v>
      </c>
      <c r="AB3" s="759"/>
      <c r="AC3" s="760"/>
      <c r="AD3" s="761">
        <f>D3-H3-AA3</f>
        <v>0</v>
      </c>
      <c r="AE3" s="762"/>
      <c r="AF3" s="763"/>
      <c r="AG3" s="764"/>
      <c r="AH3" s="764"/>
      <c r="AI3" s="764"/>
      <c r="AJ3" s="764"/>
      <c r="AK3" s="764"/>
      <c r="AL3" s="764"/>
      <c r="AM3" s="765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aca="true" t="shared" si="1" ref="AD4:AD33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aca="true" t="shared" si="2" ref="AA6:AA11">SUM(K6:Z6)</f>
        <v>0</v>
      </c>
      <c r="AB6" s="248"/>
      <c r="AC6" s="244"/>
      <c r="AD6" s="248">
        <f aca="true" t="shared" si="3" ref="AD6:AD11"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2"/>
        <v>0</v>
      </c>
      <c r="AB7" s="248"/>
      <c r="AC7" s="244"/>
      <c r="AD7" s="248">
        <f t="shared" si="3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2"/>
        <v>0</v>
      </c>
      <c r="AB8" s="248"/>
      <c r="AC8" s="244"/>
      <c r="AD8" s="248">
        <f t="shared" si="3"/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630">
        <v>7</v>
      </c>
      <c r="B9" s="631"/>
      <c r="C9" s="197"/>
      <c r="D9" s="636"/>
      <c r="E9" s="636"/>
      <c r="F9" s="637"/>
      <c r="G9" s="198"/>
      <c r="H9" s="636"/>
      <c r="I9" s="636"/>
      <c r="J9" s="637"/>
      <c r="K9" s="641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9"/>
      <c r="AA9" s="651">
        <f t="shared" si="2"/>
        <v>0</v>
      </c>
      <c r="AB9" s="636"/>
      <c r="AC9" s="637"/>
      <c r="AD9" s="636">
        <f t="shared" si="3"/>
        <v>0</v>
      </c>
      <c r="AE9" s="636"/>
      <c r="AF9" s="637"/>
      <c r="AG9" s="646"/>
      <c r="AH9" s="646"/>
      <c r="AI9" s="646"/>
      <c r="AJ9" s="646"/>
      <c r="AK9" s="646"/>
      <c r="AL9" s="646"/>
      <c r="AM9" s="647"/>
      <c r="AN9" s="145"/>
      <c r="AO9" s="145"/>
    </row>
    <row r="10" spans="1:41" ht="21" customHeight="1">
      <c r="A10" s="632">
        <v>8</v>
      </c>
      <c r="B10" s="633"/>
      <c r="C10" s="199"/>
      <c r="D10" s="634"/>
      <c r="E10" s="634"/>
      <c r="F10" s="635"/>
      <c r="G10" s="200"/>
      <c r="H10" s="634"/>
      <c r="I10" s="634"/>
      <c r="J10" s="635"/>
      <c r="K10" s="643"/>
      <c r="L10" s="640"/>
      <c r="M10" s="640"/>
      <c r="N10" s="640"/>
      <c r="O10" s="640"/>
      <c r="P10" s="640"/>
      <c r="Q10" s="642"/>
      <c r="R10" s="645"/>
      <c r="S10" s="642"/>
      <c r="T10" s="645"/>
      <c r="U10" s="642"/>
      <c r="V10" s="645"/>
      <c r="W10" s="640"/>
      <c r="X10" s="640"/>
      <c r="Y10" s="640"/>
      <c r="Z10" s="642"/>
      <c r="AA10" s="650">
        <f t="shared" si="2"/>
        <v>0</v>
      </c>
      <c r="AB10" s="634"/>
      <c r="AC10" s="635"/>
      <c r="AD10" s="634">
        <f t="shared" si="3"/>
        <v>0</v>
      </c>
      <c r="AE10" s="634"/>
      <c r="AF10" s="635"/>
      <c r="AG10" s="648"/>
      <c r="AH10" s="648"/>
      <c r="AI10" s="648"/>
      <c r="AJ10" s="648"/>
      <c r="AK10" s="648"/>
      <c r="AL10" s="648"/>
      <c r="AM10" s="649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2"/>
        <v>0</v>
      </c>
      <c r="AB11" s="248"/>
      <c r="AC11" s="244"/>
      <c r="AD11" s="248">
        <f t="shared" si="3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630">
        <v>14</v>
      </c>
      <c r="B16" s="631"/>
      <c r="C16" s="197"/>
      <c r="D16" s="636"/>
      <c r="E16" s="636"/>
      <c r="F16" s="637"/>
      <c r="G16" s="198"/>
      <c r="H16" s="636"/>
      <c r="I16" s="636"/>
      <c r="J16" s="637"/>
      <c r="K16" s="641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9"/>
      <c r="AA16" s="651">
        <f t="shared" si="0"/>
        <v>0</v>
      </c>
      <c r="AB16" s="636"/>
      <c r="AC16" s="637"/>
      <c r="AD16" s="636">
        <f t="shared" si="1"/>
        <v>0</v>
      </c>
      <c r="AE16" s="636"/>
      <c r="AF16" s="637"/>
      <c r="AG16" s="646"/>
      <c r="AH16" s="646"/>
      <c r="AI16" s="646"/>
      <c r="AJ16" s="646"/>
      <c r="AK16" s="646"/>
      <c r="AL16" s="646"/>
      <c r="AM16" s="647"/>
      <c r="AN16" s="145"/>
      <c r="AO16" s="145"/>
    </row>
    <row r="17" spans="1:41" ht="21" customHeight="1">
      <c r="A17" s="632">
        <v>15</v>
      </c>
      <c r="B17" s="633"/>
      <c r="C17" s="199"/>
      <c r="D17" s="634"/>
      <c r="E17" s="634"/>
      <c r="F17" s="635"/>
      <c r="G17" s="200"/>
      <c r="H17" s="634"/>
      <c r="I17" s="634"/>
      <c r="J17" s="635"/>
      <c r="K17" s="643"/>
      <c r="L17" s="640"/>
      <c r="M17" s="640"/>
      <c r="N17" s="640"/>
      <c r="O17" s="640"/>
      <c r="P17" s="640"/>
      <c r="Q17" s="642"/>
      <c r="R17" s="645"/>
      <c r="S17" s="642"/>
      <c r="T17" s="645"/>
      <c r="U17" s="642"/>
      <c r="V17" s="645"/>
      <c r="W17" s="640"/>
      <c r="X17" s="640"/>
      <c r="Y17" s="640"/>
      <c r="Z17" s="642"/>
      <c r="AA17" s="650">
        <f t="shared" si="0"/>
        <v>0</v>
      </c>
      <c r="AB17" s="634"/>
      <c r="AC17" s="635"/>
      <c r="AD17" s="634">
        <f t="shared" si="1"/>
        <v>0</v>
      </c>
      <c r="AE17" s="634"/>
      <c r="AF17" s="635"/>
      <c r="AG17" s="648"/>
      <c r="AH17" s="648"/>
      <c r="AI17" s="648"/>
      <c r="AJ17" s="648"/>
      <c r="AK17" s="648"/>
      <c r="AL17" s="648"/>
      <c r="AM17" s="649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630">
        <v>21</v>
      </c>
      <c r="B23" s="631"/>
      <c r="C23" s="197"/>
      <c r="D23" s="636"/>
      <c r="E23" s="636"/>
      <c r="F23" s="637"/>
      <c r="G23" s="198"/>
      <c r="H23" s="636"/>
      <c r="I23" s="636"/>
      <c r="J23" s="637"/>
      <c r="K23" s="641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9"/>
      <c r="AA23" s="651">
        <f>SUM(K23:Z23)</f>
        <v>0</v>
      </c>
      <c r="AB23" s="636"/>
      <c r="AC23" s="637"/>
      <c r="AD23" s="636">
        <f>AD22+D23-H23-AA23</f>
        <v>0</v>
      </c>
      <c r="AE23" s="636"/>
      <c r="AF23" s="637"/>
      <c r="AG23" s="646"/>
      <c r="AH23" s="646"/>
      <c r="AI23" s="646"/>
      <c r="AJ23" s="646"/>
      <c r="AK23" s="646"/>
      <c r="AL23" s="646"/>
      <c r="AM23" s="647"/>
      <c r="AN23" s="145"/>
      <c r="AO23" s="145"/>
    </row>
    <row r="24" spans="1:41" ht="21" customHeight="1">
      <c r="A24" s="632">
        <v>22</v>
      </c>
      <c r="B24" s="633"/>
      <c r="C24" s="199"/>
      <c r="D24" s="634"/>
      <c r="E24" s="634"/>
      <c r="F24" s="635"/>
      <c r="G24" s="200"/>
      <c r="H24" s="634"/>
      <c r="I24" s="634"/>
      <c r="J24" s="635"/>
      <c r="K24" s="643"/>
      <c r="L24" s="640"/>
      <c r="M24" s="640"/>
      <c r="N24" s="640"/>
      <c r="O24" s="640"/>
      <c r="P24" s="640"/>
      <c r="Q24" s="642"/>
      <c r="R24" s="645"/>
      <c r="S24" s="642"/>
      <c r="T24" s="645"/>
      <c r="U24" s="642"/>
      <c r="V24" s="645"/>
      <c r="W24" s="640"/>
      <c r="X24" s="640"/>
      <c r="Y24" s="640"/>
      <c r="Z24" s="642"/>
      <c r="AA24" s="650">
        <f>SUM(K24:Z24)</f>
        <v>0</v>
      </c>
      <c r="AB24" s="634"/>
      <c r="AC24" s="635"/>
      <c r="AD24" s="634">
        <f>AD23+D24-H24-AA24</f>
        <v>0</v>
      </c>
      <c r="AE24" s="634"/>
      <c r="AF24" s="635"/>
      <c r="AG24" s="648"/>
      <c r="AH24" s="648"/>
      <c r="AI24" s="648"/>
      <c r="AJ24" s="648"/>
      <c r="AK24" s="648"/>
      <c r="AL24" s="648"/>
      <c r="AM24" s="649"/>
      <c r="AN24" s="145"/>
      <c r="AO24" s="145"/>
    </row>
    <row r="25" spans="1:41" ht="21" customHeight="1">
      <c r="A25" s="632">
        <v>23</v>
      </c>
      <c r="B25" s="633"/>
      <c r="C25" s="199"/>
      <c r="D25" s="634"/>
      <c r="E25" s="634"/>
      <c r="F25" s="635"/>
      <c r="G25" s="200"/>
      <c r="H25" s="634"/>
      <c r="I25" s="634"/>
      <c r="J25" s="635"/>
      <c r="K25" s="643"/>
      <c r="L25" s="640"/>
      <c r="M25" s="640"/>
      <c r="N25" s="640"/>
      <c r="O25" s="640"/>
      <c r="P25" s="640"/>
      <c r="Q25" s="642"/>
      <c r="R25" s="645"/>
      <c r="S25" s="642"/>
      <c r="T25" s="645"/>
      <c r="U25" s="642"/>
      <c r="V25" s="645"/>
      <c r="W25" s="640"/>
      <c r="X25" s="640"/>
      <c r="Y25" s="640"/>
      <c r="Z25" s="642"/>
      <c r="AA25" s="650">
        <f>SUM(K25:Z25)</f>
        <v>0</v>
      </c>
      <c r="AB25" s="634"/>
      <c r="AC25" s="635"/>
      <c r="AD25" s="634">
        <f>AD24+D25-H25-AA25</f>
        <v>0</v>
      </c>
      <c r="AE25" s="634"/>
      <c r="AF25" s="635"/>
      <c r="AG25" s="648"/>
      <c r="AH25" s="648"/>
      <c r="AI25" s="648"/>
      <c r="AJ25" s="648"/>
      <c r="AK25" s="648"/>
      <c r="AL25" s="648"/>
      <c r="AM25" s="649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>SUM(K26:Z26)</f>
        <v>0</v>
      </c>
      <c r="AB26" s="248"/>
      <c r="AC26" s="244"/>
      <c r="AD26" s="248">
        <f>AD25+D26-H26-AA26</f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630">
        <v>28</v>
      </c>
      <c r="B30" s="631"/>
      <c r="C30" s="197"/>
      <c r="D30" s="636"/>
      <c r="E30" s="636"/>
      <c r="F30" s="637"/>
      <c r="G30" s="198"/>
      <c r="H30" s="636"/>
      <c r="I30" s="636"/>
      <c r="J30" s="637"/>
      <c r="K30" s="641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9"/>
      <c r="AA30" s="651">
        <f>SUM(K30:Z30)</f>
        <v>0</v>
      </c>
      <c r="AB30" s="636"/>
      <c r="AC30" s="637"/>
      <c r="AD30" s="636">
        <f>AD29+D30-H30-AA30</f>
        <v>0</v>
      </c>
      <c r="AE30" s="636"/>
      <c r="AF30" s="637"/>
      <c r="AG30" s="646"/>
      <c r="AH30" s="646"/>
      <c r="AI30" s="646"/>
      <c r="AJ30" s="646"/>
      <c r="AK30" s="646"/>
      <c r="AL30" s="646"/>
      <c r="AM30" s="647"/>
      <c r="AN30" s="145"/>
      <c r="AO30" s="145"/>
    </row>
    <row r="31" spans="1:41" ht="21" customHeight="1">
      <c r="A31" s="632">
        <v>29</v>
      </c>
      <c r="B31" s="633"/>
      <c r="C31" s="199"/>
      <c r="D31" s="634"/>
      <c r="E31" s="634"/>
      <c r="F31" s="635"/>
      <c r="G31" s="200"/>
      <c r="H31" s="634"/>
      <c r="I31" s="634"/>
      <c r="J31" s="635"/>
      <c r="K31" s="643"/>
      <c r="L31" s="640"/>
      <c r="M31" s="640"/>
      <c r="N31" s="640"/>
      <c r="O31" s="640"/>
      <c r="P31" s="640"/>
      <c r="Q31" s="642"/>
      <c r="R31" s="645"/>
      <c r="S31" s="642"/>
      <c r="T31" s="645"/>
      <c r="U31" s="642"/>
      <c r="V31" s="645"/>
      <c r="W31" s="640"/>
      <c r="X31" s="640"/>
      <c r="Y31" s="640"/>
      <c r="Z31" s="642"/>
      <c r="AA31" s="650">
        <f>SUM(K31:Z31)</f>
        <v>0</v>
      </c>
      <c r="AB31" s="634"/>
      <c r="AC31" s="635"/>
      <c r="AD31" s="634">
        <f>AD30+D31-H31-AA31</f>
        <v>0</v>
      </c>
      <c r="AE31" s="634"/>
      <c r="AF31" s="635"/>
      <c r="AG31" s="648"/>
      <c r="AH31" s="648"/>
      <c r="AI31" s="648"/>
      <c r="AJ31" s="648"/>
      <c r="AK31" s="648"/>
      <c r="AL31" s="648"/>
      <c r="AM31" s="649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>
        <v>31</v>
      </c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61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'11月'!K38</f>
        <v>0</v>
      </c>
      <c r="L35" s="412"/>
      <c r="M35" s="412">
        <f>'11月'!M38</f>
        <v>0</v>
      </c>
      <c r="N35" s="412"/>
      <c r="O35" s="412">
        <f>'11月'!O38</f>
        <v>0</v>
      </c>
      <c r="P35" s="412"/>
      <c r="Q35" s="412">
        <f>'11月'!Q38</f>
        <v>0</v>
      </c>
      <c r="R35" s="412"/>
      <c r="S35" s="412">
        <f>'11月'!S38</f>
        <v>0</v>
      </c>
      <c r="T35" s="412"/>
      <c r="U35" s="412">
        <f>'11月'!U38</f>
        <v>0</v>
      </c>
      <c r="V35" s="412"/>
      <c r="W35" s="412">
        <f>'11月'!W38</f>
        <v>0</v>
      </c>
      <c r="X35" s="412"/>
      <c r="Y35" s="412">
        <f>'11月'!Y38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41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  <c r="AN44" s="145"/>
      <c r="AO44" s="145"/>
    </row>
    <row r="45" spans="1:39" ht="18" customHeight="1" thickBot="1">
      <c r="A45" s="510" t="s">
        <v>156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s="162" customFormat="1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s="162" customFormat="1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s="162" customFormat="1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s="162" customFormat="1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s="162" customFormat="1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s="162" customFormat="1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s="162" customFormat="1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s="162" customFormat="1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s="162" customFormat="1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s="162" customFormat="1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s="162" customFormat="1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s="162" customFormat="1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s="162" customFormat="1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s="162" customFormat="1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s="162" customFormat="1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s="162" customFormat="1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s="162" customFormat="1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s="162" customFormat="1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s="162" customFormat="1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s="162" customFormat="1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s="162" customFormat="1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s="162" customFormat="1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s="162" customFormat="1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s="162" customFormat="1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s="162" customFormat="1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s="162" customFormat="1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s="162" customFormat="1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s="162" customFormat="1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s="162" customFormat="1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s="162" customFormat="1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s="162" customFormat="1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s="162" customFormat="1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s="162" customFormat="1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s="162" customFormat="1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s="162" customFormat="1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s="162" customFormat="1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s="162" customFormat="1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s="162" customFormat="1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s="162" customFormat="1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s="162" customFormat="1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s="162" customFormat="1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s="162" customFormat="1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s="162" customFormat="1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s="162" customFormat="1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s="162" customFormat="1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s="162" customFormat="1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s="162" customFormat="1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s="162" customFormat="1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AD75:AM75"/>
    <mergeCell ref="AD86:AM86"/>
    <mergeCell ref="AD87:AM87"/>
    <mergeCell ref="M45:AM45"/>
    <mergeCell ref="G46:J46"/>
    <mergeCell ref="D46:E46"/>
    <mergeCell ref="G47:J47"/>
    <mergeCell ref="G48:J48"/>
    <mergeCell ref="D92:E92"/>
    <mergeCell ref="G92:J92"/>
    <mergeCell ref="D52:E52"/>
    <mergeCell ref="G52:J52"/>
    <mergeCell ref="D53:E53"/>
    <mergeCell ref="G53:J53"/>
    <mergeCell ref="D54:E54"/>
    <mergeCell ref="G54:J54"/>
    <mergeCell ref="G70:J70"/>
    <mergeCell ref="G72:J72"/>
    <mergeCell ref="O35:P35"/>
    <mergeCell ref="Q35:R35"/>
    <mergeCell ref="S35:T35"/>
    <mergeCell ref="U35:V35"/>
    <mergeCell ref="W35:X35"/>
    <mergeCell ref="Y35:Z35"/>
    <mergeCell ref="AA35:AC35"/>
    <mergeCell ref="AD35:AM35"/>
    <mergeCell ref="A35:F35"/>
    <mergeCell ref="G35:J35"/>
    <mergeCell ref="K35:L35"/>
    <mergeCell ref="M35:N35"/>
    <mergeCell ref="A2:B2"/>
    <mergeCell ref="A3:B3"/>
    <mergeCell ref="A4:B4"/>
    <mergeCell ref="A5:B5"/>
    <mergeCell ref="A32:B3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1:B21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D11:F11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Y2:Z2"/>
    <mergeCell ref="O2:P2"/>
    <mergeCell ref="Q2:R2"/>
    <mergeCell ref="S2:T2"/>
    <mergeCell ref="U2:V2"/>
    <mergeCell ref="W2:X2"/>
    <mergeCell ref="H3:J3"/>
    <mergeCell ref="K3:L3"/>
    <mergeCell ref="M3:N3"/>
    <mergeCell ref="O3:P3"/>
    <mergeCell ref="S5:T5"/>
    <mergeCell ref="U5:V5"/>
    <mergeCell ref="Q3:R3"/>
    <mergeCell ref="S3:T3"/>
    <mergeCell ref="U3:V3"/>
    <mergeCell ref="K5:L5"/>
    <mergeCell ref="M5:N5"/>
    <mergeCell ref="O5:P5"/>
    <mergeCell ref="Q5:R5"/>
    <mergeCell ref="U4:V4"/>
    <mergeCell ref="W4:X4"/>
    <mergeCell ref="Y4:Z4"/>
    <mergeCell ref="W3:X3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K8:L8"/>
    <mergeCell ref="M8:N8"/>
    <mergeCell ref="O8:P8"/>
    <mergeCell ref="Q8:R8"/>
    <mergeCell ref="S9:T9"/>
    <mergeCell ref="U9:V9"/>
    <mergeCell ref="W7:X7"/>
    <mergeCell ref="Y7:Z7"/>
    <mergeCell ref="S8:T8"/>
    <mergeCell ref="U8:V8"/>
    <mergeCell ref="W8:X8"/>
    <mergeCell ref="Y8:Z8"/>
    <mergeCell ref="S7:T7"/>
    <mergeCell ref="U7:V7"/>
    <mergeCell ref="K9:L9"/>
    <mergeCell ref="M9:N9"/>
    <mergeCell ref="O9:P9"/>
    <mergeCell ref="Q9:R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K12:L12"/>
    <mergeCell ref="M12:N12"/>
    <mergeCell ref="O12:P12"/>
    <mergeCell ref="Q12:R12"/>
    <mergeCell ref="S13:T13"/>
    <mergeCell ref="U13:V13"/>
    <mergeCell ref="W11:X11"/>
    <mergeCell ref="Y11:Z11"/>
    <mergeCell ref="S12:T12"/>
    <mergeCell ref="U12:V12"/>
    <mergeCell ref="W12:X12"/>
    <mergeCell ref="Y12:Z12"/>
    <mergeCell ref="S11:T11"/>
    <mergeCell ref="U11:V11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K15:L15"/>
    <mergeCell ref="M15:N15"/>
    <mergeCell ref="O15:P15"/>
    <mergeCell ref="Q15:R15"/>
    <mergeCell ref="K16:L16"/>
    <mergeCell ref="M16:N16"/>
    <mergeCell ref="O16:P16"/>
    <mergeCell ref="Q16:R16"/>
    <mergeCell ref="S17:T17"/>
    <mergeCell ref="U17:V17"/>
    <mergeCell ref="W15:X15"/>
    <mergeCell ref="Y15:Z15"/>
    <mergeCell ref="S16:T16"/>
    <mergeCell ref="U16:V16"/>
    <mergeCell ref="W16:X16"/>
    <mergeCell ref="Y16:Z16"/>
    <mergeCell ref="S15:T15"/>
    <mergeCell ref="U15:V15"/>
    <mergeCell ref="K17:L17"/>
    <mergeCell ref="M17:N17"/>
    <mergeCell ref="O17:P17"/>
    <mergeCell ref="Q17:R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K20:L20"/>
    <mergeCell ref="M20:N20"/>
    <mergeCell ref="O20:P20"/>
    <mergeCell ref="Q20:R20"/>
    <mergeCell ref="S21:T21"/>
    <mergeCell ref="U21:V21"/>
    <mergeCell ref="W19:X19"/>
    <mergeCell ref="Y19:Z19"/>
    <mergeCell ref="S20:T20"/>
    <mergeCell ref="U20:V20"/>
    <mergeCell ref="W20:X20"/>
    <mergeCell ref="Y20:Z20"/>
    <mergeCell ref="S19:T19"/>
    <mergeCell ref="U19:V19"/>
    <mergeCell ref="K21:L21"/>
    <mergeCell ref="M21:N21"/>
    <mergeCell ref="O21:P21"/>
    <mergeCell ref="Q21:R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K24:L24"/>
    <mergeCell ref="M24:N24"/>
    <mergeCell ref="O24:P24"/>
    <mergeCell ref="Q24:R24"/>
    <mergeCell ref="S25:T25"/>
    <mergeCell ref="U25:V25"/>
    <mergeCell ref="W23:X23"/>
    <mergeCell ref="Y23:Z23"/>
    <mergeCell ref="S24:T24"/>
    <mergeCell ref="U24:V24"/>
    <mergeCell ref="W24:X24"/>
    <mergeCell ref="Y24:Z24"/>
    <mergeCell ref="S23:T23"/>
    <mergeCell ref="U23:V23"/>
    <mergeCell ref="K25:L25"/>
    <mergeCell ref="M25:N25"/>
    <mergeCell ref="O25:P25"/>
    <mergeCell ref="Q25:R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K28:L28"/>
    <mergeCell ref="M28:N28"/>
    <mergeCell ref="O28:P28"/>
    <mergeCell ref="Q28:R28"/>
    <mergeCell ref="S29:T29"/>
    <mergeCell ref="U29:V29"/>
    <mergeCell ref="W27:X27"/>
    <mergeCell ref="Y27:Z27"/>
    <mergeCell ref="S28:T28"/>
    <mergeCell ref="U28:V28"/>
    <mergeCell ref="W28:X28"/>
    <mergeCell ref="Y28:Z28"/>
    <mergeCell ref="S27:T27"/>
    <mergeCell ref="U27:V27"/>
    <mergeCell ref="K29:L29"/>
    <mergeCell ref="M29:N29"/>
    <mergeCell ref="O29:P29"/>
    <mergeCell ref="Q29:R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D10:F10"/>
    <mergeCell ref="H13:J13"/>
    <mergeCell ref="D14:F14"/>
    <mergeCell ref="H14:J14"/>
    <mergeCell ref="H10:J10"/>
    <mergeCell ref="D18:F18"/>
    <mergeCell ref="H18:J18"/>
    <mergeCell ref="D16:F16"/>
    <mergeCell ref="H11:J11"/>
    <mergeCell ref="D12:F12"/>
    <mergeCell ref="H12:J12"/>
    <mergeCell ref="D15:F15"/>
    <mergeCell ref="H15:J15"/>
    <mergeCell ref="H16:J16"/>
    <mergeCell ref="D17:F17"/>
    <mergeCell ref="H17:J17"/>
    <mergeCell ref="AA21:AC21"/>
    <mergeCell ref="AA25:AC25"/>
    <mergeCell ref="D23:F23"/>
    <mergeCell ref="H23:J23"/>
    <mergeCell ref="D24:F24"/>
    <mergeCell ref="H24:J24"/>
    <mergeCell ref="D22:F22"/>
    <mergeCell ref="H25:J25"/>
    <mergeCell ref="D21:F21"/>
    <mergeCell ref="H21:J21"/>
    <mergeCell ref="AG18:AM18"/>
    <mergeCell ref="AG24:AM24"/>
    <mergeCell ref="AG25:AM25"/>
    <mergeCell ref="AG26:AM26"/>
    <mergeCell ref="AG23:AM23"/>
    <mergeCell ref="D31:F31"/>
    <mergeCell ref="H31:J31"/>
    <mergeCell ref="D32:F32"/>
    <mergeCell ref="H32:J32"/>
    <mergeCell ref="D29:F29"/>
    <mergeCell ref="H29:J29"/>
    <mergeCell ref="D30:F30"/>
    <mergeCell ref="H30:J30"/>
    <mergeCell ref="D26:F26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AD4:AF4"/>
    <mergeCell ref="AD5:AF5"/>
    <mergeCell ref="AG2:AM2"/>
    <mergeCell ref="AG3:AM3"/>
    <mergeCell ref="AG4:AM4"/>
    <mergeCell ref="AG12:AM12"/>
    <mergeCell ref="AG7:AM7"/>
    <mergeCell ref="AG8:AM8"/>
    <mergeCell ref="AG6:AM6"/>
    <mergeCell ref="AD27:AF27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30:AM30"/>
    <mergeCell ref="AG31:AM31"/>
    <mergeCell ref="AG32:AM32"/>
    <mergeCell ref="AD28:AF28"/>
    <mergeCell ref="M36:N36"/>
    <mergeCell ref="O36:P36"/>
    <mergeCell ref="Q36:R36"/>
    <mergeCell ref="S36:T36"/>
    <mergeCell ref="M37:N37"/>
    <mergeCell ref="O37:P37"/>
    <mergeCell ref="Q37:R37"/>
    <mergeCell ref="W37:X37"/>
    <mergeCell ref="S37:T37"/>
    <mergeCell ref="U37:V37"/>
    <mergeCell ref="W36:X36"/>
    <mergeCell ref="Y36:Z36"/>
    <mergeCell ref="Y37:Z37"/>
    <mergeCell ref="U36:V36"/>
    <mergeCell ref="W38:X38"/>
    <mergeCell ref="Y38:Z38"/>
    <mergeCell ref="A40:C40"/>
    <mergeCell ref="D40:F40"/>
    <mergeCell ref="G40:I40"/>
    <mergeCell ref="J40:L40"/>
    <mergeCell ref="K38:L38"/>
    <mergeCell ref="M38:N38"/>
    <mergeCell ref="O38:P38"/>
    <mergeCell ref="Q38:R38"/>
    <mergeCell ref="S43:U43"/>
    <mergeCell ref="V43:X43"/>
    <mergeCell ref="A41:C41"/>
    <mergeCell ref="D41:F41"/>
    <mergeCell ref="G41:I41"/>
    <mergeCell ref="J41:L41"/>
    <mergeCell ref="S42:U42"/>
    <mergeCell ref="V42:X42"/>
    <mergeCell ref="A42:C42"/>
    <mergeCell ref="D42:F42"/>
    <mergeCell ref="M42:O42"/>
    <mergeCell ref="P42:R42"/>
    <mergeCell ref="M43:O43"/>
    <mergeCell ref="P43:R43"/>
    <mergeCell ref="D33:F33"/>
    <mergeCell ref="H33:J33"/>
    <mergeCell ref="A43:C43"/>
    <mergeCell ref="D43:F43"/>
    <mergeCell ref="G43:I43"/>
    <mergeCell ref="J43:L43"/>
    <mergeCell ref="G42:I42"/>
    <mergeCell ref="J42:L42"/>
    <mergeCell ref="K37:L37"/>
    <mergeCell ref="K36:L36"/>
    <mergeCell ref="A34:F34"/>
    <mergeCell ref="H34:J34"/>
    <mergeCell ref="AA34:AC34"/>
    <mergeCell ref="K34:L34"/>
    <mergeCell ref="Y3:Z3"/>
    <mergeCell ref="K4:L4"/>
    <mergeCell ref="M4:N4"/>
    <mergeCell ref="V41:X41"/>
    <mergeCell ref="Y40:AD40"/>
    <mergeCell ref="AA5:AC5"/>
    <mergeCell ref="M41:O41"/>
    <mergeCell ref="P41:R41"/>
    <mergeCell ref="S41:U41"/>
    <mergeCell ref="M40:O40"/>
    <mergeCell ref="H27:J27"/>
    <mergeCell ref="D28:F28"/>
    <mergeCell ref="H28:J28"/>
    <mergeCell ref="A1:F1"/>
    <mergeCell ref="D27:F27"/>
    <mergeCell ref="H26:J26"/>
    <mergeCell ref="H19:J19"/>
    <mergeCell ref="D20:F20"/>
    <mergeCell ref="H20:J20"/>
    <mergeCell ref="H22:J22"/>
    <mergeCell ref="AA15:AC15"/>
    <mergeCell ref="O4:P4"/>
    <mergeCell ref="Q4:R4"/>
    <mergeCell ref="S4:T4"/>
    <mergeCell ref="AA11:AC11"/>
    <mergeCell ref="AA12:AC12"/>
    <mergeCell ref="AA13:AC13"/>
    <mergeCell ref="AA4:AC4"/>
    <mergeCell ref="W13:X13"/>
    <mergeCell ref="Y13:Z13"/>
    <mergeCell ref="AA14:AC14"/>
    <mergeCell ref="AA7:AC7"/>
    <mergeCell ref="AA8:AC8"/>
    <mergeCell ref="AA9:AC9"/>
    <mergeCell ref="AA10:AC10"/>
    <mergeCell ref="AA30:AC30"/>
    <mergeCell ref="AA31:AC31"/>
    <mergeCell ref="AA16:AC16"/>
    <mergeCell ref="AA17:AC17"/>
    <mergeCell ref="AA18:AC18"/>
    <mergeCell ref="AA22:AC22"/>
    <mergeCell ref="AA23:AC23"/>
    <mergeCell ref="AA24:AC24"/>
    <mergeCell ref="AA19:AC19"/>
    <mergeCell ref="AA20:AC20"/>
    <mergeCell ref="AA26:AC26"/>
    <mergeCell ref="AA27:AC27"/>
    <mergeCell ref="AA28:AC28"/>
    <mergeCell ref="AA29:AC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D25:AF25"/>
    <mergeCell ref="AD26:AF26"/>
    <mergeCell ref="AD37:AM37"/>
    <mergeCell ref="AD38:AM38"/>
    <mergeCell ref="AD34:AM34"/>
    <mergeCell ref="AG27:AM27"/>
    <mergeCell ref="AG28:AM28"/>
    <mergeCell ref="AD33:AF33"/>
    <mergeCell ref="AG33:AM33"/>
    <mergeCell ref="AG29:AM29"/>
    <mergeCell ref="A37:F37"/>
    <mergeCell ref="A38:F38"/>
    <mergeCell ref="G38:J38"/>
    <mergeCell ref="G36:J36"/>
    <mergeCell ref="S32:T32"/>
    <mergeCell ref="M46:N46"/>
    <mergeCell ref="O46:P46"/>
    <mergeCell ref="Q46:R46"/>
    <mergeCell ref="S46:T46"/>
    <mergeCell ref="A39:AO39"/>
    <mergeCell ref="AD36:AM36"/>
    <mergeCell ref="Y41:AD41"/>
    <mergeCell ref="AI43:AM43"/>
    <mergeCell ref="A36:F36"/>
    <mergeCell ref="G37:J37"/>
    <mergeCell ref="AA36:AC36"/>
    <mergeCell ref="V40:X40"/>
    <mergeCell ref="AI40:AM40"/>
    <mergeCell ref="AF40:AH40"/>
    <mergeCell ref="P40:R40"/>
    <mergeCell ref="S40:U40"/>
    <mergeCell ref="AA38:AC38"/>
    <mergeCell ref="S38:T38"/>
    <mergeCell ref="U38:V38"/>
    <mergeCell ref="W46:X46"/>
    <mergeCell ref="U46:V46"/>
    <mergeCell ref="W47:X47"/>
    <mergeCell ref="K46:L46"/>
    <mergeCell ref="AA37:AC37"/>
    <mergeCell ref="Y46:Z46"/>
    <mergeCell ref="AA46:AC46"/>
    <mergeCell ref="AI42:AM42"/>
    <mergeCell ref="AI41:AM41"/>
    <mergeCell ref="Y42:AD42"/>
    <mergeCell ref="Y43:AD43"/>
    <mergeCell ref="Y47:Z47"/>
    <mergeCell ref="A48:B48"/>
    <mergeCell ref="K48:L48"/>
    <mergeCell ref="M48:N48"/>
    <mergeCell ref="O48:P48"/>
    <mergeCell ref="Q48:R48"/>
    <mergeCell ref="K47:L47"/>
    <mergeCell ref="M47:N47"/>
    <mergeCell ref="D47:E47"/>
    <mergeCell ref="D48:E48"/>
    <mergeCell ref="O47:P47"/>
    <mergeCell ref="Q47:R47"/>
    <mergeCell ref="S47:T47"/>
    <mergeCell ref="U47:V47"/>
    <mergeCell ref="A49:B49"/>
    <mergeCell ref="K49:L49"/>
    <mergeCell ref="M49:N49"/>
    <mergeCell ref="D49:E49"/>
    <mergeCell ref="G49:J49"/>
    <mergeCell ref="S48:T48"/>
    <mergeCell ref="U48:V48"/>
    <mergeCell ref="W48:X48"/>
    <mergeCell ref="Y48:Z48"/>
    <mergeCell ref="W50:X50"/>
    <mergeCell ref="A51:B51"/>
    <mergeCell ref="K51:L51"/>
    <mergeCell ref="M51:N51"/>
    <mergeCell ref="W51:X51"/>
    <mergeCell ref="A50:B50"/>
    <mergeCell ref="K50:L50"/>
    <mergeCell ref="M50:N50"/>
    <mergeCell ref="O50:P50"/>
    <mergeCell ref="D50:E50"/>
    <mergeCell ref="A54:B54"/>
    <mergeCell ref="Q50:R50"/>
    <mergeCell ref="S50:T50"/>
    <mergeCell ref="U50:V50"/>
    <mergeCell ref="G50:J50"/>
    <mergeCell ref="D51:E51"/>
    <mergeCell ref="G51:J51"/>
    <mergeCell ref="A52:B52"/>
    <mergeCell ref="K52:L52"/>
    <mergeCell ref="U52:V52"/>
    <mergeCell ref="U53:V53"/>
    <mergeCell ref="U93:V93"/>
    <mergeCell ref="O51:P51"/>
    <mergeCell ref="Q51:R51"/>
    <mergeCell ref="S51:T51"/>
    <mergeCell ref="U51:V51"/>
    <mergeCell ref="O93:P93"/>
    <mergeCell ref="Q93:R93"/>
    <mergeCell ref="S93:T93"/>
    <mergeCell ref="W52:X52"/>
    <mergeCell ref="A53:B53"/>
    <mergeCell ref="K53:L53"/>
    <mergeCell ref="M53:N53"/>
    <mergeCell ref="M52:N52"/>
    <mergeCell ref="O52:P52"/>
    <mergeCell ref="Q52:R52"/>
    <mergeCell ref="S52:T52"/>
    <mergeCell ref="O53:P53"/>
    <mergeCell ref="S53:T53"/>
    <mergeCell ref="O54:P54"/>
    <mergeCell ref="Q54:R54"/>
    <mergeCell ref="S54:T54"/>
    <mergeCell ref="U54:V54"/>
    <mergeCell ref="M55:N55"/>
    <mergeCell ref="Q53:R53"/>
    <mergeCell ref="Y54:Z54"/>
    <mergeCell ref="D55:E55"/>
    <mergeCell ref="G55:J55"/>
    <mergeCell ref="W55:X55"/>
    <mergeCell ref="Y55:Z55"/>
    <mergeCell ref="O55:P55"/>
    <mergeCell ref="K54:L54"/>
    <mergeCell ref="M54:N54"/>
    <mergeCell ref="D56:E56"/>
    <mergeCell ref="G56:J56"/>
    <mergeCell ref="A55:B55"/>
    <mergeCell ref="K55:L55"/>
    <mergeCell ref="Q55:R55"/>
    <mergeCell ref="S55:T55"/>
    <mergeCell ref="U55:V55"/>
    <mergeCell ref="W54:X54"/>
    <mergeCell ref="S56:T56"/>
    <mergeCell ref="U56:V56"/>
    <mergeCell ref="W56:X56"/>
    <mergeCell ref="A57:B57"/>
    <mergeCell ref="K57:L57"/>
    <mergeCell ref="M57:N57"/>
    <mergeCell ref="A56:B56"/>
    <mergeCell ref="K56:L56"/>
    <mergeCell ref="M56:N56"/>
    <mergeCell ref="O56:P56"/>
    <mergeCell ref="Y56:Z56"/>
    <mergeCell ref="D57:E57"/>
    <mergeCell ref="G57:J57"/>
    <mergeCell ref="W57:X57"/>
    <mergeCell ref="Y57:Z57"/>
    <mergeCell ref="O57:P57"/>
    <mergeCell ref="Q57:R57"/>
    <mergeCell ref="S57:T57"/>
    <mergeCell ref="U57:V57"/>
    <mergeCell ref="Q56:R56"/>
    <mergeCell ref="W58:X58"/>
    <mergeCell ref="A59:B59"/>
    <mergeCell ref="K59:L59"/>
    <mergeCell ref="M59:N59"/>
    <mergeCell ref="A58:B58"/>
    <mergeCell ref="K58:L58"/>
    <mergeCell ref="M58:N58"/>
    <mergeCell ref="O58:P58"/>
    <mergeCell ref="D58:E58"/>
    <mergeCell ref="G58:J58"/>
    <mergeCell ref="U59:V59"/>
    <mergeCell ref="U58:V58"/>
    <mergeCell ref="Q58:R58"/>
    <mergeCell ref="S58:T58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S60:T60"/>
    <mergeCell ref="U60:V60"/>
    <mergeCell ref="W60:X60"/>
    <mergeCell ref="A61:B61"/>
    <mergeCell ref="K61:L61"/>
    <mergeCell ref="M61:N61"/>
    <mergeCell ref="A60:B60"/>
    <mergeCell ref="K60:L60"/>
    <mergeCell ref="M60:N60"/>
    <mergeCell ref="O60:P60"/>
    <mergeCell ref="Y60:Z60"/>
    <mergeCell ref="D61:E61"/>
    <mergeCell ref="G61:J61"/>
    <mergeCell ref="W61:X61"/>
    <mergeCell ref="Y61:Z61"/>
    <mergeCell ref="O61:P61"/>
    <mergeCell ref="Q61:R61"/>
    <mergeCell ref="S61:T61"/>
    <mergeCell ref="U61:V61"/>
    <mergeCell ref="Q60:R60"/>
    <mergeCell ref="W62:X62"/>
    <mergeCell ref="A63:B63"/>
    <mergeCell ref="K63:L63"/>
    <mergeCell ref="M63:N63"/>
    <mergeCell ref="A62:B62"/>
    <mergeCell ref="K62:L62"/>
    <mergeCell ref="M62:N62"/>
    <mergeCell ref="O62:P62"/>
    <mergeCell ref="D62:E62"/>
    <mergeCell ref="G62:J62"/>
    <mergeCell ref="U63:V63"/>
    <mergeCell ref="U62:V62"/>
    <mergeCell ref="Q62:R62"/>
    <mergeCell ref="S62:T62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S64:T64"/>
    <mergeCell ref="U64:V64"/>
    <mergeCell ref="W64:X64"/>
    <mergeCell ref="A65:B65"/>
    <mergeCell ref="K65:L65"/>
    <mergeCell ref="M65:N65"/>
    <mergeCell ref="A64:B64"/>
    <mergeCell ref="K64:L64"/>
    <mergeCell ref="M64:N64"/>
    <mergeCell ref="O64:P64"/>
    <mergeCell ref="Y64:Z64"/>
    <mergeCell ref="D65:E65"/>
    <mergeCell ref="G65:J65"/>
    <mergeCell ref="W65:X65"/>
    <mergeCell ref="Y65:Z65"/>
    <mergeCell ref="O65:P65"/>
    <mergeCell ref="Q65:R65"/>
    <mergeCell ref="S65:T65"/>
    <mergeCell ref="U65:V65"/>
    <mergeCell ref="Q64:R64"/>
    <mergeCell ref="S66:T66"/>
    <mergeCell ref="U66:V66"/>
    <mergeCell ref="W66:X66"/>
    <mergeCell ref="A66:B66"/>
    <mergeCell ref="K66:L66"/>
    <mergeCell ref="M66:N66"/>
    <mergeCell ref="O66:P66"/>
    <mergeCell ref="D66:E66"/>
    <mergeCell ref="G66:J66"/>
    <mergeCell ref="Q66:R66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A68:B68"/>
    <mergeCell ref="K68:L68"/>
    <mergeCell ref="M68:N68"/>
    <mergeCell ref="O68:P68"/>
    <mergeCell ref="D68:E68"/>
    <mergeCell ref="G68:J68"/>
    <mergeCell ref="U67:V67"/>
    <mergeCell ref="S68:T68"/>
    <mergeCell ref="U68:V68"/>
    <mergeCell ref="W68:X68"/>
    <mergeCell ref="D69:E69"/>
    <mergeCell ref="G69:J69"/>
    <mergeCell ref="W69:X69"/>
    <mergeCell ref="Y69:Z69"/>
    <mergeCell ref="O69:P69"/>
    <mergeCell ref="Q69:R69"/>
    <mergeCell ref="Q68:R68"/>
    <mergeCell ref="K69:L69"/>
    <mergeCell ref="M69:N69"/>
    <mergeCell ref="Y68:Z68"/>
    <mergeCell ref="A70:B70"/>
    <mergeCell ref="K70:L70"/>
    <mergeCell ref="M70:N70"/>
    <mergeCell ref="O70:P70"/>
    <mergeCell ref="D70:E70"/>
    <mergeCell ref="S69:T69"/>
    <mergeCell ref="U69:V69"/>
    <mergeCell ref="S70:T70"/>
    <mergeCell ref="U70:V70"/>
    <mergeCell ref="G71:J71"/>
    <mergeCell ref="W71:X71"/>
    <mergeCell ref="Y71:Z71"/>
    <mergeCell ref="O71:P71"/>
    <mergeCell ref="Q71:R71"/>
    <mergeCell ref="Q70:R70"/>
    <mergeCell ref="K71:L71"/>
    <mergeCell ref="M71:N71"/>
    <mergeCell ref="Y70:Z70"/>
    <mergeCell ref="W70:X70"/>
    <mergeCell ref="W72:X72"/>
    <mergeCell ref="A72:B72"/>
    <mergeCell ref="K72:L72"/>
    <mergeCell ref="M72:N72"/>
    <mergeCell ref="O72:P72"/>
    <mergeCell ref="D72:E72"/>
    <mergeCell ref="S71:T71"/>
    <mergeCell ref="U71:V71"/>
    <mergeCell ref="S72:T72"/>
    <mergeCell ref="U72:V72"/>
    <mergeCell ref="G73:J73"/>
    <mergeCell ref="W73:X73"/>
    <mergeCell ref="Y73:Z73"/>
    <mergeCell ref="O73:P73"/>
    <mergeCell ref="Q73:R73"/>
    <mergeCell ref="K74:L74"/>
    <mergeCell ref="M74:N74"/>
    <mergeCell ref="O74:P74"/>
    <mergeCell ref="D74:E74"/>
    <mergeCell ref="G74:J74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U75:V75"/>
    <mergeCell ref="A76:B76"/>
    <mergeCell ref="D76:E76"/>
    <mergeCell ref="G76:J76"/>
    <mergeCell ref="A75:B75"/>
    <mergeCell ref="K75:L75"/>
    <mergeCell ref="M75:N75"/>
    <mergeCell ref="Q75:R75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U79:V79"/>
    <mergeCell ref="S80:T80"/>
    <mergeCell ref="U80:V80"/>
    <mergeCell ref="W80:X80"/>
    <mergeCell ref="Q80:R80"/>
    <mergeCell ref="K81:L81"/>
    <mergeCell ref="M81:N81"/>
    <mergeCell ref="Y80:Z80"/>
    <mergeCell ref="S81:T81"/>
    <mergeCell ref="U81:V81"/>
    <mergeCell ref="Y81:Z81"/>
    <mergeCell ref="K80:L80"/>
    <mergeCell ref="M80:N80"/>
    <mergeCell ref="O80:P80"/>
    <mergeCell ref="O81:P81"/>
    <mergeCell ref="Q81:R81"/>
    <mergeCell ref="U82:V82"/>
    <mergeCell ref="W82:X82"/>
    <mergeCell ref="W81:X81"/>
    <mergeCell ref="S82:T82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W84:X84"/>
    <mergeCell ref="W83:X83"/>
    <mergeCell ref="Q84:R84"/>
    <mergeCell ref="S84:T84"/>
    <mergeCell ref="Q83:R83"/>
    <mergeCell ref="S83:T83"/>
    <mergeCell ref="U83:V83"/>
    <mergeCell ref="U84:V84"/>
    <mergeCell ref="Y83:Z83"/>
    <mergeCell ref="Y84:Z84"/>
    <mergeCell ref="A85:B85"/>
    <mergeCell ref="K85:L85"/>
    <mergeCell ref="M85:N85"/>
    <mergeCell ref="A84:B84"/>
    <mergeCell ref="K84:L84"/>
    <mergeCell ref="M84:N84"/>
    <mergeCell ref="G85:J85"/>
    <mergeCell ref="O84:P84"/>
    <mergeCell ref="U86:V86"/>
    <mergeCell ref="W86:X86"/>
    <mergeCell ref="W85:X85"/>
    <mergeCell ref="S86:T86"/>
    <mergeCell ref="O85:P85"/>
    <mergeCell ref="Q85:R85"/>
    <mergeCell ref="S85:T85"/>
    <mergeCell ref="U85:V85"/>
    <mergeCell ref="Y85:Z85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O87:P87"/>
    <mergeCell ref="Q87:R87"/>
    <mergeCell ref="S87:T87"/>
    <mergeCell ref="U87:V87"/>
    <mergeCell ref="U88:V88"/>
    <mergeCell ref="W88:X88"/>
    <mergeCell ref="A88:B88"/>
    <mergeCell ref="K88:L88"/>
    <mergeCell ref="M88:N88"/>
    <mergeCell ref="O88:P88"/>
    <mergeCell ref="D88:E88"/>
    <mergeCell ref="G88:J88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3:Z93"/>
    <mergeCell ref="AA93:AC93"/>
    <mergeCell ref="AA92:AC92"/>
    <mergeCell ref="A92:B92"/>
    <mergeCell ref="K92:L92"/>
    <mergeCell ref="M92:N92"/>
    <mergeCell ref="O92:P92"/>
    <mergeCell ref="U92:V92"/>
    <mergeCell ref="W93:X93"/>
    <mergeCell ref="W92:X92"/>
    <mergeCell ref="AD77:AM77"/>
    <mergeCell ref="AD78:AM78"/>
    <mergeCell ref="AD79:AM79"/>
    <mergeCell ref="AI1:AM1"/>
    <mergeCell ref="AD29:AF29"/>
    <mergeCell ref="AD30:AF30"/>
    <mergeCell ref="AD21:AF21"/>
    <mergeCell ref="AD22:AF22"/>
    <mergeCell ref="AD23:AF23"/>
    <mergeCell ref="AD24:AF24"/>
    <mergeCell ref="AD31:AF31"/>
    <mergeCell ref="AD71:AM71"/>
    <mergeCell ref="AD72:AM72"/>
    <mergeCell ref="AD76:AM76"/>
    <mergeCell ref="AD55:AM55"/>
    <mergeCell ref="AD56:AM56"/>
    <mergeCell ref="AD63:AM63"/>
    <mergeCell ref="AD64:AM64"/>
    <mergeCell ref="AD73:AM73"/>
    <mergeCell ref="AD74:AM74"/>
    <mergeCell ref="AC1:AG1"/>
    <mergeCell ref="AD7:AF7"/>
    <mergeCell ref="AD8:AF8"/>
    <mergeCell ref="AG5:AM5"/>
    <mergeCell ref="AD6:AF6"/>
    <mergeCell ref="AA6:AC6"/>
    <mergeCell ref="AA2:AC2"/>
    <mergeCell ref="AA3:AC3"/>
    <mergeCell ref="AD2:AF2"/>
    <mergeCell ref="AD3:AF3"/>
    <mergeCell ref="AA90:AC90"/>
    <mergeCell ref="AA91:AC91"/>
    <mergeCell ref="K2:L2"/>
    <mergeCell ref="S76:T76"/>
    <mergeCell ref="M34:N34"/>
    <mergeCell ref="O34:P34"/>
    <mergeCell ref="Q34:R34"/>
    <mergeCell ref="W34:X34"/>
    <mergeCell ref="Y34:Z34"/>
    <mergeCell ref="W53:X53"/>
    <mergeCell ref="AA88:AC88"/>
    <mergeCell ref="AA89:AC89"/>
    <mergeCell ref="AA82:AC82"/>
    <mergeCell ref="AA83:AC83"/>
    <mergeCell ref="AA84:AC84"/>
    <mergeCell ref="AA85:AC85"/>
    <mergeCell ref="S34:T34"/>
    <mergeCell ref="U34:V34"/>
    <mergeCell ref="AA86:AC86"/>
    <mergeCell ref="AA87:AC87"/>
    <mergeCell ref="Y51:Z51"/>
    <mergeCell ref="Y50:Z50"/>
    <mergeCell ref="W49:X49"/>
    <mergeCell ref="Y53:Z53"/>
    <mergeCell ref="W87:X87"/>
    <mergeCell ref="Y87:Z87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72:AC72"/>
    <mergeCell ref="A45:G45"/>
    <mergeCell ref="AA73:AC73"/>
    <mergeCell ref="AA68:AC68"/>
    <mergeCell ref="S73:T73"/>
    <mergeCell ref="U73:V73"/>
    <mergeCell ref="Q72:R72"/>
    <mergeCell ref="K73:L73"/>
    <mergeCell ref="M73:N73"/>
    <mergeCell ref="Y72:Z72"/>
    <mergeCell ref="AA70:AC70"/>
    <mergeCell ref="AA71:AC71"/>
    <mergeCell ref="AA64:AC64"/>
    <mergeCell ref="AA65:AC65"/>
    <mergeCell ref="AA66:AC66"/>
    <mergeCell ref="AA67:AC67"/>
    <mergeCell ref="AA69:AC69"/>
    <mergeCell ref="O49:P49"/>
    <mergeCell ref="Q49:R49"/>
    <mergeCell ref="S49:T49"/>
    <mergeCell ref="U49:V49"/>
    <mergeCell ref="Y52:Z52"/>
    <mergeCell ref="Y49:Z49"/>
    <mergeCell ref="AA50:AC50"/>
    <mergeCell ref="AA51:AC51"/>
    <mergeCell ref="AA52:AC52"/>
    <mergeCell ref="G82:J82"/>
    <mergeCell ref="A81:B81"/>
    <mergeCell ref="A79:B79"/>
    <mergeCell ref="A73:B73"/>
    <mergeCell ref="D81:E81"/>
    <mergeCell ref="G81:J81"/>
    <mergeCell ref="A80:B80"/>
    <mergeCell ref="D80:E80"/>
    <mergeCell ref="G80:J80"/>
    <mergeCell ref="A74:B74"/>
    <mergeCell ref="D85:E85"/>
    <mergeCell ref="A46:B46"/>
    <mergeCell ref="A47:B47"/>
    <mergeCell ref="D82:E82"/>
    <mergeCell ref="A71:B71"/>
    <mergeCell ref="A69:B69"/>
    <mergeCell ref="A67:B67"/>
    <mergeCell ref="A83:B83"/>
    <mergeCell ref="D73:E73"/>
    <mergeCell ref="D71:E71"/>
    <mergeCell ref="D87:E87"/>
    <mergeCell ref="G87:J87"/>
    <mergeCell ref="AA60:AC60"/>
    <mergeCell ref="AA62:AC62"/>
    <mergeCell ref="D86:E86"/>
    <mergeCell ref="G86:J86"/>
    <mergeCell ref="D83:E83"/>
    <mergeCell ref="G83:J83"/>
    <mergeCell ref="D84:E84"/>
    <mergeCell ref="G84:J84"/>
    <mergeCell ref="AD46:AM46"/>
    <mergeCell ref="AD47:AM47"/>
    <mergeCell ref="AD48:AM48"/>
    <mergeCell ref="AA63:AC63"/>
    <mergeCell ref="AA56:AC56"/>
    <mergeCell ref="AA57:AC57"/>
    <mergeCell ref="AA58:AC58"/>
    <mergeCell ref="AA59:AC59"/>
    <mergeCell ref="AA61:AC61"/>
    <mergeCell ref="AA47:AC47"/>
    <mergeCell ref="AA53:AC53"/>
    <mergeCell ref="AA48:AC48"/>
    <mergeCell ref="AA49:AC49"/>
    <mergeCell ref="AD53:AM53"/>
    <mergeCell ref="AD54:AM54"/>
    <mergeCell ref="AA54:AC54"/>
    <mergeCell ref="AA55:AC55"/>
    <mergeCell ref="AD49:AM49"/>
    <mergeCell ref="AD50:AM50"/>
    <mergeCell ref="AD51:AM51"/>
    <mergeCell ref="AD52:AM52"/>
    <mergeCell ref="AD69:AM69"/>
    <mergeCell ref="AD70:AM70"/>
    <mergeCell ref="AD57:AM57"/>
    <mergeCell ref="AD58:AM58"/>
    <mergeCell ref="AD59:AM59"/>
    <mergeCell ref="AD60:AM60"/>
    <mergeCell ref="AD61:AM61"/>
    <mergeCell ref="AD62:AM62"/>
    <mergeCell ref="AD65:AM65"/>
    <mergeCell ref="AD66:AM66"/>
    <mergeCell ref="AD67:AM67"/>
    <mergeCell ref="AD68:AM68"/>
    <mergeCell ref="AD92:AM92"/>
    <mergeCell ref="AD93:AM93"/>
    <mergeCell ref="AD80:AM80"/>
    <mergeCell ref="AD81:AM81"/>
    <mergeCell ref="AD82:AM82"/>
    <mergeCell ref="AD83:AM83"/>
    <mergeCell ref="AD84:AM84"/>
    <mergeCell ref="AD85:AM85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6" t="s">
        <v>198</v>
      </c>
      <c r="B1" s="22" t="s">
        <v>58</v>
      </c>
      <c r="C1" s="23" t="s">
        <v>59</v>
      </c>
      <c r="D1" s="24" t="s">
        <v>60</v>
      </c>
      <c r="E1" s="25" t="s">
        <v>61</v>
      </c>
      <c r="F1" s="26" t="s">
        <v>62</v>
      </c>
      <c r="G1" s="27" t="s">
        <v>63</v>
      </c>
      <c r="H1" s="28" t="s">
        <v>64</v>
      </c>
      <c r="I1" s="23" t="s">
        <v>65</v>
      </c>
      <c r="J1" s="24" t="s">
        <v>66</v>
      </c>
      <c r="K1" s="25" t="s">
        <v>67</v>
      </c>
      <c r="L1" s="26" t="s">
        <v>68</v>
      </c>
      <c r="M1" s="27" t="s">
        <v>69</v>
      </c>
      <c r="N1" s="29" t="s">
        <v>70</v>
      </c>
      <c r="O1" s="30" t="s">
        <v>71</v>
      </c>
      <c r="P1" s="31" t="s">
        <v>72</v>
      </c>
      <c r="Q1" s="31" t="s">
        <v>73</v>
      </c>
      <c r="R1" s="31" t="s">
        <v>74</v>
      </c>
      <c r="S1" s="32" t="s">
        <v>75</v>
      </c>
      <c r="T1" s="10"/>
    </row>
    <row r="2" spans="1:20" ht="18" customHeight="1">
      <c r="A2" s="89" t="s">
        <v>43</v>
      </c>
      <c r="B2" s="33">
        <f>'1月'!AI40</f>
        <v>0</v>
      </c>
      <c r="C2" s="34">
        <f>'2月'!AI40</f>
        <v>0</v>
      </c>
      <c r="D2" s="34">
        <f>'3月'!AI40</f>
        <v>0</v>
      </c>
      <c r="E2" s="34">
        <f>'4月'!AI40</f>
        <v>0</v>
      </c>
      <c r="F2" s="34">
        <f>'5月'!AI40</f>
        <v>0</v>
      </c>
      <c r="G2" s="34">
        <f>'6月'!AI40</f>
        <v>0</v>
      </c>
      <c r="H2" s="34">
        <f>'7月'!AI40</f>
        <v>0</v>
      </c>
      <c r="I2" s="34">
        <f>'8月'!AI40</f>
        <v>0</v>
      </c>
      <c r="J2" s="34">
        <f>'9月'!AI40</f>
        <v>0</v>
      </c>
      <c r="K2" s="34">
        <f>'10月'!AI40</f>
        <v>0</v>
      </c>
      <c r="L2" s="34">
        <f>'11月'!AI40</f>
        <v>0</v>
      </c>
      <c r="M2" s="34">
        <f>'12月'!AI40</f>
        <v>0</v>
      </c>
      <c r="N2" s="34"/>
      <c r="O2" s="35">
        <f aca="true" t="shared" si="0" ref="O2:O20">SUM(B2:N2)</f>
        <v>0</v>
      </c>
      <c r="P2" s="36">
        <f aca="true" t="shared" si="1" ref="P2:P23">O2/12</f>
        <v>0</v>
      </c>
      <c r="Q2" s="36"/>
      <c r="R2" s="36"/>
      <c r="S2" s="37">
        <f aca="true" t="shared" si="2" ref="S2:S20">O2+Q2+R2</f>
        <v>0</v>
      </c>
      <c r="T2" s="10"/>
    </row>
    <row r="3" spans="1:20" ht="18" customHeight="1">
      <c r="A3" s="90" t="s">
        <v>44</v>
      </c>
      <c r="B3" s="38">
        <f>'1月'!AI41</f>
        <v>0</v>
      </c>
      <c r="C3" s="39">
        <f>'2月'!AI41</f>
        <v>0</v>
      </c>
      <c r="D3" s="39">
        <f>'3月'!AI41</f>
        <v>0</v>
      </c>
      <c r="E3" s="39">
        <f>'4月'!AI41</f>
        <v>0</v>
      </c>
      <c r="F3" s="39">
        <f>'5月'!AI41</f>
        <v>0</v>
      </c>
      <c r="G3" s="39">
        <f>'6月'!AI41</f>
        <v>0</v>
      </c>
      <c r="H3" s="39">
        <f>'7月'!AI41</f>
        <v>0</v>
      </c>
      <c r="I3" s="39">
        <f>'8月'!AI41</f>
        <v>0</v>
      </c>
      <c r="J3" s="39">
        <f>'9月'!AI41</f>
        <v>0</v>
      </c>
      <c r="K3" s="39">
        <f>'10月'!AI41</f>
        <v>0</v>
      </c>
      <c r="L3" s="39">
        <f>'11月'!AI41</f>
        <v>0</v>
      </c>
      <c r="M3" s="39">
        <f>'12月'!AI41</f>
        <v>0</v>
      </c>
      <c r="N3" s="39"/>
      <c r="O3" s="40">
        <f t="shared" si="0"/>
        <v>0</v>
      </c>
      <c r="P3" s="41">
        <f t="shared" si="1"/>
        <v>0</v>
      </c>
      <c r="Q3" s="41"/>
      <c r="R3" s="41"/>
      <c r="S3" s="42">
        <f t="shared" si="2"/>
        <v>0</v>
      </c>
      <c r="T3" s="10"/>
    </row>
    <row r="4" spans="1:20" ht="18" customHeight="1">
      <c r="A4" s="90" t="s">
        <v>45</v>
      </c>
      <c r="B4" s="38">
        <f>'1月'!AI42</f>
        <v>0</v>
      </c>
      <c r="C4" s="39">
        <f>'2月'!AI42</f>
        <v>0</v>
      </c>
      <c r="D4" s="39">
        <f>'3月'!AI42</f>
        <v>0</v>
      </c>
      <c r="E4" s="39">
        <f>'4月'!AI42</f>
        <v>0</v>
      </c>
      <c r="F4" s="39">
        <f>'5月'!AI42</f>
        <v>0</v>
      </c>
      <c r="G4" s="39">
        <f>'6月'!AI42</f>
        <v>0</v>
      </c>
      <c r="H4" s="39">
        <f>'7月'!AI42</f>
        <v>0</v>
      </c>
      <c r="I4" s="39">
        <f>'8月'!AI42</f>
        <v>0</v>
      </c>
      <c r="J4" s="39">
        <f>'9月'!AI42</f>
        <v>0</v>
      </c>
      <c r="K4" s="39">
        <f>'10月'!AI42</f>
        <v>0</v>
      </c>
      <c r="L4" s="39">
        <f>'11月'!AI42</f>
        <v>0</v>
      </c>
      <c r="M4" s="39">
        <f>'12月'!AI42</f>
        <v>0</v>
      </c>
      <c r="N4" s="39"/>
      <c r="O4" s="40">
        <f t="shared" si="0"/>
        <v>0</v>
      </c>
      <c r="P4" s="41">
        <f t="shared" si="1"/>
        <v>0</v>
      </c>
      <c r="Q4" s="41"/>
      <c r="R4" s="41"/>
      <c r="S4" s="42">
        <f t="shared" si="2"/>
        <v>0</v>
      </c>
      <c r="T4" s="10"/>
    </row>
    <row r="5" spans="1:20" ht="18" customHeight="1">
      <c r="A5" s="91" t="s">
        <v>46</v>
      </c>
      <c r="B5" s="43">
        <f aca="true" t="shared" si="3" ref="B5:N5">B2-B3-B4</f>
        <v>0</v>
      </c>
      <c r="C5" s="44">
        <f t="shared" si="3"/>
        <v>0</v>
      </c>
      <c r="D5" s="44">
        <f t="shared" si="3"/>
        <v>0</v>
      </c>
      <c r="E5" s="44">
        <f t="shared" si="3"/>
        <v>0</v>
      </c>
      <c r="F5" s="44">
        <f t="shared" si="3"/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5">
        <f t="shared" si="0"/>
        <v>0</v>
      </c>
      <c r="P5" s="46">
        <f t="shared" si="1"/>
        <v>0</v>
      </c>
      <c r="Q5" s="46">
        <f>Q2-Q3-Q4</f>
        <v>0</v>
      </c>
      <c r="R5" s="46">
        <f>R2-R3-R4</f>
        <v>0</v>
      </c>
      <c r="S5" s="47">
        <f t="shared" si="2"/>
        <v>0</v>
      </c>
      <c r="T5" s="11"/>
    </row>
    <row r="6" spans="1:20" ht="18" customHeight="1" thickBot="1">
      <c r="A6" s="92" t="s">
        <v>76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0</v>
      </c>
      <c r="P6" s="51">
        <f t="shared" si="1"/>
        <v>0</v>
      </c>
      <c r="Q6" s="51"/>
      <c r="R6" s="51"/>
      <c r="S6" s="52">
        <f t="shared" si="2"/>
        <v>0</v>
      </c>
      <c r="T6" s="10"/>
    </row>
    <row r="7" spans="1:34" ht="18" customHeight="1">
      <c r="A7" s="105" t="str">
        <f>'1月'!K2</f>
        <v>食費</v>
      </c>
      <c r="B7" s="53">
        <f>'1月'!K37</f>
        <v>0</v>
      </c>
      <c r="C7" s="54">
        <f>'2月'!K37</f>
        <v>0</v>
      </c>
      <c r="D7" s="54">
        <f>'3月'!K37</f>
        <v>0</v>
      </c>
      <c r="E7" s="54">
        <f>'4月'!K37</f>
        <v>0</v>
      </c>
      <c r="F7" s="54">
        <f>'5月'!K37</f>
        <v>0</v>
      </c>
      <c r="G7" s="54">
        <f>'6月'!K37</f>
        <v>0</v>
      </c>
      <c r="H7" s="54">
        <f>'7月'!K37</f>
        <v>0</v>
      </c>
      <c r="I7" s="54">
        <f>'8月'!K37</f>
        <v>0</v>
      </c>
      <c r="J7" s="54">
        <f>'9月'!K37</f>
        <v>0</v>
      </c>
      <c r="K7" s="54">
        <f>'10月'!K37</f>
        <v>0</v>
      </c>
      <c r="L7" s="54">
        <f>'11月'!K37</f>
        <v>0</v>
      </c>
      <c r="M7" s="54">
        <f>'12月'!K37</f>
        <v>0</v>
      </c>
      <c r="N7" s="55"/>
      <c r="O7" s="56">
        <f t="shared" si="0"/>
        <v>0</v>
      </c>
      <c r="P7" s="57">
        <f t="shared" si="1"/>
        <v>0</v>
      </c>
      <c r="Q7" s="57"/>
      <c r="R7" s="57"/>
      <c r="S7" s="58">
        <f t="shared" si="2"/>
        <v>0</v>
      </c>
      <c r="T7" s="10"/>
      <c r="AH7" s="12"/>
    </row>
    <row r="8" spans="1:34" ht="18" customHeight="1">
      <c r="A8" s="101" t="str">
        <f>'1月'!M2</f>
        <v>a</v>
      </c>
      <c r="B8" s="59">
        <f>'1月'!M37</f>
        <v>0</v>
      </c>
      <c r="C8" s="60">
        <f>'2月'!M37</f>
        <v>0</v>
      </c>
      <c r="D8" s="60">
        <f>'3月'!M37</f>
        <v>0</v>
      </c>
      <c r="E8" s="60">
        <f>'4月'!M37</f>
        <v>0</v>
      </c>
      <c r="F8" s="60">
        <f>'5月'!M37</f>
        <v>0</v>
      </c>
      <c r="G8" s="60">
        <f>'6月'!M37</f>
        <v>0</v>
      </c>
      <c r="H8" s="60">
        <f>'7月'!M37</f>
        <v>0</v>
      </c>
      <c r="I8" s="60">
        <f>'8月'!M37</f>
        <v>0</v>
      </c>
      <c r="J8" s="60">
        <f>'9月'!M37</f>
        <v>0</v>
      </c>
      <c r="K8" s="60">
        <f>'10月'!M37</f>
        <v>0</v>
      </c>
      <c r="L8" s="60">
        <f>'11月'!M37</f>
        <v>0</v>
      </c>
      <c r="M8" s="60">
        <f>'12月'!M37</f>
        <v>0</v>
      </c>
      <c r="N8" s="60"/>
      <c r="O8" s="61">
        <f t="shared" si="0"/>
        <v>0</v>
      </c>
      <c r="P8" s="62">
        <f t="shared" si="1"/>
        <v>0</v>
      </c>
      <c r="Q8" s="62"/>
      <c r="R8" s="62"/>
      <c r="S8" s="63">
        <f t="shared" si="2"/>
        <v>0</v>
      </c>
      <c r="T8" s="10"/>
      <c r="AH8" s="12"/>
    </row>
    <row r="9" spans="1:34" ht="18" customHeight="1">
      <c r="A9" s="101" t="str">
        <f>'1月'!O2</f>
        <v>b</v>
      </c>
      <c r="B9" s="59">
        <f>'1月'!O37</f>
        <v>0</v>
      </c>
      <c r="C9" s="60">
        <f>'2月'!O37</f>
        <v>0</v>
      </c>
      <c r="D9" s="60">
        <f>'3月'!O37</f>
        <v>0</v>
      </c>
      <c r="E9" s="60">
        <f>'4月'!O37</f>
        <v>0</v>
      </c>
      <c r="F9" s="60">
        <f>'5月'!O37</f>
        <v>0</v>
      </c>
      <c r="G9" s="60">
        <f>'6月'!O37</f>
        <v>0</v>
      </c>
      <c r="H9" s="60">
        <f>'7月'!O37</f>
        <v>0</v>
      </c>
      <c r="I9" s="60">
        <f>'8月'!O37</f>
        <v>0</v>
      </c>
      <c r="J9" s="60">
        <f>'9月'!O37</f>
        <v>0</v>
      </c>
      <c r="K9" s="60">
        <f>'10月'!O37</f>
        <v>0</v>
      </c>
      <c r="L9" s="60">
        <f>'11月'!O37</f>
        <v>0</v>
      </c>
      <c r="M9" s="60">
        <f>'12月'!O37</f>
        <v>0</v>
      </c>
      <c r="N9" s="60"/>
      <c r="O9" s="61">
        <f t="shared" si="0"/>
        <v>0</v>
      </c>
      <c r="P9" s="62">
        <f t="shared" si="1"/>
        <v>0</v>
      </c>
      <c r="Q9" s="62"/>
      <c r="R9" s="62"/>
      <c r="S9" s="63">
        <f t="shared" si="2"/>
        <v>0</v>
      </c>
      <c r="T9" s="10"/>
      <c r="AH9" s="12"/>
    </row>
    <row r="10" spans="1:34" ht="18" customHeight="1">
      <c r="A10" s="101" t="str">
        <f>'1月'!Q2</f>
        <v>c</v>
      </c>
      <c r="B10" s="59">
        <f>'1月'!Q37</f>
        <v>0</v>
      </c>
      <c r="C10" s="60">
        <f>'2月'!Q37</f>
        <v>0</v>
      </c>
      <c r="D10" s="60">
        <f>'3月'!Q37</f>
        <v>0</v>
      </c>
      <c r="E10" s="60">
        <f>'4月'!Q37</f>
        <v>0</v>
      </c>
      <c r="F10" s="60">
        <f>'5月'!Q37</f>
        <v>0</v>
      </c>
      <c r="G10" s="60">
        <f>'6月'!Q37</f>
        <v>0</v>
      </c>
      <c r="H10" s="60">
        <f>'7月'!Q37</f>
        <v>0</v>
      </c>
      <c r="I10" s="60">
        <f>'8月'!Q37</f>
        <v>0</v>
      </c>
      <c r="J10" s="60">
        <f>'9月'!Q37</f>
        <v>0</v>
      </c>
      <c r="K10" s="60">
        <f>'10月'!Q37</f>
        <v>0</v>
      </c>
      <c r="L10" s="60">
        <f>'11月'!Q37</f>
        <v>0</v>
      </c>
      <c r="M10" s="60">
        <f>'12月'!Q37</f>
        <v>0</v>
      </c>
      <c r="N10" s="60"/>
      <c r="O10" s="64">
        <f t="shared" si="0"/>
        <v>0</v>
      </c>
      <c r="P10" s="62">
        <f t="shared" si="1"/>
        <v>0</v>
      </c>
      <c r="Q10" s="61"/>
      <c r="R10" s="62"/>
      <c r="S10" s="63">
        <f t="shared" si="2"/>
        <v>0</v>
      </c>
      <c r="T10" s="10"/>
      <c r="AH10" s="12"/>
    </row>
    <row r="11" spans="1:34" ht="18" customHeight="1">
      <c r="A11" s="101" t="str">
        <f>'1月'!S2</f>
        <v>d</v>
      </c>
      <c r="B11" s="59">
        <f>'1月'!S37</f>
        <v>0</v>
      </c>
      <c r="C11" s="60">
        <f>'2月'!S37</f>
        <v>0</v>
      </c>
      <c r="D11" s="60">
        <f>'3月'!S37</f>
        <v>0</v>
      </c>
      <c r="E11" s="60">
        <f>'4月'!S37</f>
        <v>0</v>
      </c>
      <c r="F11" s="60">
        <f>'5月'!S37</f>
        <v>0</v>
      </c>
      <c r="G11" s="60">
        <f>'6月'!S37</f>
        <v>0</v>
      </c>
      <c r="H11" s="60">
        <f>'7月'!S37</f>
        <v>0</v>
      </c>
      <c r="I11" s="60">
        <f>'8月'!S37</f>
        <v>0</v>
      </c>
      <c r="J11" s="60">
        <f>'9月'!S37</f>
        <v>0</v>
      </c>
      <c r="K11" s="60">
        <f>'10月'!S37</f>
        <v>0</v>
      </c>
      <c r="L11" s="60">
        <f>'11月'!S37</f>
        <v>0</v>
      </c>
      <c r="M11" s="60">
        <f>'12月'!S37</f>
        <v>0</v>
      </c>
      <c r="N11" s="60"/>
      <c r="O11" s="61">
        <f t="shared" si="0"/>
        <v>0</v>
      </c>
      <c r="P11" s="62">
        <f t="shared" si="1"/>
        <v>0</v>
      </c>
      <c r="Q11" s="62"/>
      <c r="R11" s="62"/>
      <c r="S11" s="63">
        <f t="shared" si="2"/>
        <v>0</v>
      </c>
      <c r="T11" s="10"/>
      <c r="AH11" s="12"/>
    </row>
    <row r="12" spans="1:34" ht="18" customHeight="1">
      <c r="A12" s="101" t="str">
        <f>'1月'!U2</f>
        <v>e</v>
      </c>
      <c r="B12" s="59">
        <f>'1月'!U37</f>
        <v>0</v>
      </c>
      <c r="C12" s="60">
        <f>'2月'!U37</f>
        <v>0</v>
      </c>
      <c r="D12" s="60">
        <f>'3月'!U37</f>
        <v>0</v>
      </c>
      <c r="E12" s="60">
        <f>'4月'!U37</f>
        <v>0</v>
      </c>
      <c r="F12" s="60">
        <f>'5月'!U37</f>
        <v>0</v>
      </c>
      <c r="G12" s="60">
        <f>'6月'!U37</f>
        <v>0</v>
      </c>
      <c r="H12" s="60">
        <f>'7月'!U37</f>
        <v>0</v>
      </c>
      <c r="I12" s="60">
        <f>'8月'!U37</f>
        <v>0</v>
      </c>
      <c r="J12" s="60">
        <f>'9月'!U37</f>
        <v>0</v>
      </c>
      <c r="K12" s="60">
        <f>'10月'!U37</f>
        <v>0</v>
      </c>
      <c r="L12" s="60">
        <f>'11月'!U37</f>
        <v>0</v>
      </c>
      <c r="M12" s="60">
        <f>'12月'!U37</f>
        <v>0</v>
      </c>
      <c r="N12" s="60"/>
      <c r="O12" s="61">
        <f t="shared" si="0"/>
        <v>0</v>
      </c>
      <c r="P12" s="62">
        <f t="shared" si="1"/>
        <v>0</v>
      </c>
      <c r="Q12" s="62"/>
      <c r="R12" s="62"/>
      <c r="S12" s="63">
        <f t="shared" si="2"/>
        <v>0</v>
      </c>
      <c r="T12" s="10"/>
      <c r="AH12" s="12"/>
    </row>
    <row r="13" spans="1:34" ht="18" customHeight="1">
      <c r="A13" s="101" t="str">
        <f>'1月'!W2</f>
        <v>f</v>
      </c>
      <c r="B13" s="59">
        <f>'1月'!W37</f>
        <v>0</v>
      </c>
      <c r="C13" s="60">
        <f>'2月'!W37</f>
        <v>0</v>
      </c>
      <c r="D13" s="60">
        <f>'3月'!W37</f>
        <v>0</v>
      </c>
      <c r="E13" s="60">
        <f>'4月'!W37</f>
        <v>0</v>
      </c>
      <c r="F13" s="60">
        <f>'5月'!W37</f>
        <v>0</v>
      </c>
      <c r="G13" s="60">
        <f>'6月'!W37</f>
        <v>0</v>
      </c>
      <c r="H13" s="60">
        <f>'7月'!W37</f>
        <v>0</v>
      </c>
      <c r="I13" s="60">
        <f>'8月'!W37</f>
        <v>0</v>
      </c>
      <c r="J13" s="60">
        <f>'9月'!W37</f>
        <v>0</v>
      </c>
      <c r="K13" s="60">
        <f>'10月'!W37</f>
        <v>0</v>
      </c>
      <c r="L13" s="60">
        <f>'11月'!W37</f>
        <v>0</v>
      </c>
      <c r="M13" s="60">
        <f>'12月'!W37</f>
        <v>0</v>
      </c>
      <c r="N13" s="60"/>
      <c r="O13" s="61">
        <f>SUM(B13:N13)</f>
        <v>0</v>
      </c>
      <c r="P13" s="62">
        <f t="shared" si="1"/>
        <v>0</v>
      </c>
      <c r="Q13" s="62"/>
      <c r="R13" s="62"/>
      <c r="S13" s="63">
        <f>O13+Q13+R13</f>
        <v>0</v>
      </c>
      <c r="T13" s="10"/>
      <c r="AH13" s="12"/>
    </row>
    <row r="14" spans="1:34" ht="18" customHeight="1">
      <c r="A14" s="101" t="str">
        <f>'1月'!Y2</f>
        <v>g</v>
      </c>
      <c r="B14" s="59">
        <f>'1月'!Y37</f>
        <v>0</v>
      </c>
      <c r="C14" s="60">
        <f>'2月'!Y37</f>
        <v>0</v>
      </c>
      <c r="D14" s="60">
        <f>'3月'!Y37</f>
        <v>0</v>
      </c>
      <c r="E14" s="60">
        <f>'4月'!Y37</f>
        <v>0</v>
      </c>
      <c r="F14" s="60">
        <f>'5月'!Y37</f>
        <v>0</v>
      </c>
      <c r="G14" s="60">
        <f>'6月'!Y37</f>
        <v>0</v>
      </c>
      <c r="H14" s="60">
        <f>'7月'!Y37</f>
        <v>0</v>
      </c>
      <c r="I14" s="60">
        <f>'8月'!Y37</f>
        <v>0</v>
      </c>
      <c r="J14" s="60">
        <f>'9月'!Y37</f>
        <v>0</v>
      </c>
      <c r="K14" s="60">
        <f>'10月'!Y37</f>
        <v>0</v>
      </c>
      <c r="L14" s="60">
        <f>'11月'!Y37</f>
        <v>0</v>
      </c>
      <c r="M14" s="60">
        <f>'12月'!Y37</f>
        <v>0</v>
      </c>
      <c r="N14" s="60"/>
      <c r="O14" s="61">
        <f t="shared" si="0"/>
        <v>0</v>
      </c>
      <c r="P14" s="62">
        <f t="shared" si="1"/>
        <v>0</v>
      </c>
      <c r="Q14" s="62"/>
      <c r="R14" s="62"/>
      <c r="S14" s="63">
        <f t="shared" si="2"/>
        <v>0</v>
      </c>
      <c r="T14" s="10"/>
      <c r="AH14" s="12"/>
    </row>
    <row r="15" spans="1:34" ht="18" customHeight="1">
      <c r="A15" s="106" t="str">
        <f>'1月'!D40</f>
        <v>電気</v>
      </c>
      <c r="B15" s="65">
        <f>'1月'!D42</f>
        <v>0</v>
      </c>
      <c r="C15" s="66">
        <f>'2月'!D42</f>
        <v>0</v>
      </c>
      <c r="D15" s="66">
        <f>'3月'!D42</f>
        <v>0</v>
      </c>
      <c r="E15" s="66">
        <f>'4月'!D42</f>
        <v>0</v>
      </c>
      <c r="F15" s="66">
        <f>'5月'!D42</f>
        <v>0</v>
      </c>
      <c r="G15" s="66">
        <f>'6月'!D42</f>
        <v>0</v>
      </c>
      <c r="H15" s="66">
        <f>'7月'!D42</f>
        <v>0</v>
      </c>
      <c r="I15" s="66">
        <f>'8月'!D42</f>
        <v>0</v>
      </c>
      <c r="J15" s="66">
        <f>'9月'!D42</f>
        <v>0</v>
      </c>
      <c r="K15" s="66">
        <f>'10月'!D42</f>
        <v>0</v>
      </c>
      <c r="L15" s="66">
        <f>'11月'!D42</f>
        <v>0</v>
      </c>
      <c r="M15" s="66">
        <f>'12月'!D42</f>
        <v>0</v>
      </c>
      <c r="N15" s="67"/>
      <c r="O15" s="68">
        <f t="shared" si="0"/>
        <v>0</v>
      </c>
      <c r="P15" s="69">
        <f t="shared" si="1"/>
        <v>0</v>
      </c>
      <c r="Q15" s="69"/>
      <c r="R15" s="69"/>
      <c r="S15" s="70">
        <f t="shared" si="2"/>
        <v>0</v>
      </c>
      <c r="T15" s="10"/>
      <c r="AH15" s="12"/>
    </row>
    <row r="16" spans="1:34" ht="18" customHeight="1">
      <c r="A16" s="103" t="str">
        <f>'1月'!G40</f>
        <v>ガス</v>
      </c>
      <c r="B16" s="71">
        <f>'1月'!G42</f>
        <v>0</v>
      </c>
      <c r="C16" s="39">
        <f>'2月'!G42</f>
        <v>0</v>
      </c>
      <c r="D16" s="39">
        <f>'3月'!G42</f>
        <v>0</v>
      </c>
      <c r="E16" s="39">
        <f>'4月'!G42</f>
        <v>0</v>
      </c>
      <c r="F16" s="39">
        <f>'5月'!G42</f>
        <v>0</v>
      </c>
      <c r="G16" s="39">
        <f>'6月'!G42</f>
        <v>0</v>
      </c>
      <c r="H16" s="39">
        <f>'7月'!G42</f>
        <v>0</v>
      </c>
      <c r="I16" s="39">
        <f>'8月'!G42</f>
        <v>0</v>
      </c>
      <c r="J16" s="39">
        <f>'9月'!G42</f>
        <v>0</v>
      </c>
      <c r="K16" s="39">
        <f>'10月'!G42</f>
        <v>0</v>
      </c>
      <c r="L16" s="39">
        <f>'11月'!G42</f>
        <v>0</v>
      </c>
      <c r="M16" s="39">
        <f>'12月'!G42</f>
        <v>0</v>
      </c>
      <c r="N16" s="39"/>
      <c r="O16" s="40">
        <f t="shared" si="0"/>
        <v>0</v>
      </c>
      <c r="P16" s="41">
        <f t="shared" si="1"/>
        <v>0</v>
      </c>
      <c r="Q16" s="41"/>
      <c r="R16" s="41"/>
      <c r="S16" s="42">
        <f t="shared" si="2"/>
        <v>0</v>
      </c>
      <c r="T16" s="10"/>
      <c r="AH16" s="12"/>
    </row>
    <row r="17" spans="1:34" ht="18" customHeight="1">
      <c r="A17" s="103" t="str">
        <f>'1月'!J40</f>
        <v>水道</v>
      </c>
      <c r="B17" s="71">
        <f>'1月'!J42</f>
        <v>0</v>
      </c>
      <c r="C17" s="39">
        <f>'2月'!J42</f>
        <v>0</v>
      </c>
      <c r="D17" s="39">
        <f>'3月'!J42</f>
        <v>0</v>
      </c>
      <c r="E17" s="39">
        <f>'4月'!J42</f>
        <v>0</v>
      </c>
      <c r="F17" s="39">
        <f>'5月'!J42</f>
        <v>0</v>
      </c>
      <c r="G17" s="39">
        <f>'6月'!J42</f>
        <v>0</v>
      </c>
      <c r="H17" s="39">
        <f>'7月'!J42</f>
        <v>0</v>
      </c>
      <c r="I17" s="39">
        <f>'8月'!J42</f>
        <v>0</v>
      </c>
      <c r="J17" s="39">
        <f>'9月'!J42</f>
        <v>0</v>
      </c>
      <c r="K17" s="39">
        <f>'10月'!J42</f>
        <v>0</v>
      </c>
      <c r="L17" s="39">
        <f>'11月'!J42</f>
        <v>0</v>
      </c>
      <c r="M17" s="39">
        <f>'12月'!J42</f>
        <v>0</v>
      </c>
      <c r="N17" s="39"/>
      <c r="O17" s="40">
        <f t="shared" si="0"/>
        <v>0</v>
      </c>
      <c r="P17" s="41">
        <f t="shared" si="1"/>
        <v>0</v>
      </c>
      <c r="Q17" s="41"/>
      <c r="R17" s="41"/>
      <c r="S17" s="42">
        <f t="shared" si="2"/>
        <v>0</v>
      </c>
      <c r="T17" s="10"/>
      <c r="AH17" s="12"/>
    </row>
    <row r="18" spans="1:34" ht="18" customHeight="1">
      <c r="A18" s="104" t="str">
        <f>'1月'!M40</f>
        <v>電話</v>
      </c>
      <c r="B18" s="43">
        <f>'1月'!M42</f>
        <v>0</v>
      </c>
      <c r="C18" s="44">
        <f>'2月'!M42</f>
        <v>0</v>
      </c>
      <c r="D18" s="44">
        <f>'3月'!M42</f>
        <v>0</v>
      </c>
      <c r="E18" s="44">
        <f>'4月'!M42</f>
        <v>0</v>
      </c>
      <c r="F18" s="44">
        <f>'5月'!M42</f>
        <v>0</v>
      </c>
      <c r="G18" s="44">
        <f>'6月'!M42</f>
        <v>0</v>
      </c>
      <c r="H18" s="44">
        <f>'7月'!M42</f>
        <v>0</v>
      </c>
      <c r="I18" s="44">
        <f>'8月'!M42</f>
        <v>0</v>
      </c>
      <c r="J18" s="44">
        <f>'9月'!M42</f>
        <v>0</v>
      </c>
      <c r="K18" s="44">
        <f>'10月'!M42</f>
        <v>0</v>
      </c>
      <c r="L18" s="44">
        <f>'11月'!M42</f>
        <v>0</v>
      </c>
      <c r="M18" s="44">
        <f>'12月'!M42</f>
        <v>0</v>
      </c>
      <c r="N18" s="55"/>
      <c r="O18" s="56">
        <f t="shared" si="0"/>
        <v>0</v>
      </c>
      <c r="P18" s="57">
        <f t="shared" si="1"/>
        <v>0</v>
      </c>
      <c r="Q18" s="57"/>
      <c r="R18" s="57"/>
      <c r="S18" s="58">
        <f t="shared" si="2"/>
        <v>0</v>
      </c>
      <c r="T18" s="10"/>
      <c r="AH18" s="12"/>
    </row>
    <row r="19" spans="1:34" ht="18" customHeight="1">
      <c r="A19" s="101" t="s">
        <v>84</v>
      </c>
      <c r="B19" s="59">
        <f aca="true" t="shared" si="4" ref="B19:M19">SUM(B15:B18)</f>
        <v>0</v>
      </c>
      <c r="C19" s="55">
        <f t="shared" si="4"/>
        <v>0</v>
      </c>
      <c r="D19" s="55">
        <f t="shared" si="4"/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60"/>
      <c r="O19" s="61">
        <f t="shared" si="0"/>
        <v>0</v>
      </c>
      <c r="P19" s="62">
        <f t="shared" si="1"/>
        <v>0</v>
      </c>
      <c r="Q19" s="61">
        <f>SUM(Q15:Q18)</f>
        <v>0</v>
      </c>
      <c r="R19" s="61">
        <f>SUM(R15:R18)</f>
        <v>0</v>
      </c>
      <c r="S19" s="72">
        <f>SUM(S15:S18)</f>
        <v>0</v>
      </c>
      <c r="T19" s="10"/>
      <c r="AH19" s="12"/>
    </row>
    <row r="20" spans="1:34" ht="18" customHeight="1">
      <c r="A20" s="101" t="str">
        <f>'1月'!P40</f>
        <v>住宅</v>
      </c>
      <c r="B20" s="65">
        <f>'1月'!P42</f>
        <v>0</v>
      </c>
      <c r="C20" s="66">
        <f>'2月'!P42</f>
        <v>0</v>
      </c>
      <c r="D20" s="66">
        <f>'3月'!P42</f>
        <v>0</v>
      </c>
      <c r="E20" s="66">
        <f>'4月'!P42</f>
        <v>0</v>
      </c>
      <c r="F20" s="66">
        <f>'5月'!P42</f>
        <v>0</v>
      </c>
      <c r="G20" s="66">
        <f>'6月'!P42</f>
        <v>0</v>
      </c>
      <c r="H20" s="66">
        <f>'7月'!P42</f>
        <v>0</v>
      </c>
      <c r="I20" s="66">
        <f>'8月'!P42</f>
        <v>0</v>
      </c>
      <c r="J20" s="66">
        <f>'9月'!P42</f>
        <v>0</v>
      </c>
      <c r="K20" s="66">
        <f>'10月'!P42</f>
        <v>0</v>
      </c>
      <c r="L20" s="66">
        <f>'11月'!P42</f>
        <v>0</v>
      </c>
      <c r="M20" s="66">
        <f>'12月'!P42</f>
        <v>0</v>
      </c>
      <c r="N20" s="60"/>
      <c r="O20" s="61">
        <f t="shared" si="0"/>
        <v>0</v>
      </c>
      <c r="P20" s="62">
        <f t="shared" si="1"/>
        <v>0</v>
      </c>
      <c r="Q20" s="61"/>
      <c r="R20" s="61"/>
      <c r="S20" s="58">
        <f t="shared" si="2"/>
        <v>0</v>
      </c>
      <c r="T20" s="10"/>
      <c r="AH20" s="12"/>
    </row>
    <row r="21" spans="1:34" ht="18" customHeight="1">
      <c r="A21" s="101" t="str">
        <f>'1月'!S40</f>
        <v>保険</v>
      </c>
      <c r="B21" s="65">
        <f>'1月'!S42</f>
        <v>0</v>
      </c>
      <c r="C21" s="66">
        <f>'2月'!S42</f>
        <v>0</v>
      </c>
      <c r="D21" s="66">
        <f>'3月'!S42</f>
        <v>0</v>
      </c>
      <c r="E21" s="66">
        <f>'4月'!S42</f>
        <v>0</v>
      </c>
      <c r="F21" s="66">
        <f>'5月'!S42</f>
        <v>0</v>
      </c>
      <c r="G21" s="66">
        <f>'6月'!S42</f>
        <v>0</v>
      </c>
      <c r="H21" s="66">
        <f>'7月'!S42</f>
        <v>0</v>
      </c>
      <c r="I21" s="66">
        <f>'8月'!S42</f>
        <v>0</v>
      </c>
      <c r="J21" s="66">
        <f>'9月'!S42</f>
        <v>0</v>
      </c>
      <c r="K21" s="66">
        <f>'10月'!S42</f>
        <v>0</v>
      </c>
      <c r="L21" s="66">
        <f>'11月'!S42</f>
        <v>0</v>
      </c>
      <c r="M21" s="66">
        <f>'12月'!S42</f>
        <v>0</v>
      </c>
      <c r="N21" s="60"/>
      <c r="O21" s="61">
        <f aca="true" t="shared" si="5" ref="O21:O26">SUM(B21:N21)</f>
        <v>0</v>
      </c>
      <c r="P21" s="62">
        <f>O21/12</f>
        <v>0</v>
      </c>
      <c r="Q21" s="62"/>
      <c r="R21" s="62"/>
      <c r="S21" s="63">
        <f>O21+Q21+R21</f>
        <v>0</v>
      </c>
      <c r="T21" s="10"/>
      <c r="AH21" s="12"/>
    </row>
    <row r="22" spans="1:34" ht="18" customHeight="1">
      <c r="A22" s="101" t="str">
        <f>'1月'!V40</f>
        <v>h</v>
      </c>
      <c r="B22" s="65">
        <f>'1月'!V42</f>
        <v>0</v>
      </c>
      <c r="C22" s="66">
        <f>'2月'!V42</f>
        <v>0</v>
      </c>
      <c r="D22" s="66">
        <f>'3月'!V42</f>
        <v>0</v>
      </c>
      <c r="E22" s="66">
        <f>'4月'!V42</f>
        <v>0</v>
      </c>
      <c r="F22" s="66">
        <f>'5月'!V42</f>
        <v>0</v>
      </c>
      <c r="G22" s="66">
        <f>'6月'!V42</f>
        <v>0</v>
      </c>
      <c r="H22" s="66">
        <f>'7月'!V42</f>
        <v>0</v>
      </c>
      <c r="I22" s="66">
        <f>'8月'!V42</f>
        <v>0</v>
      </c>
      <c r="J22" s="66">
        <f>'9月'!V42</f>
        <v>0</v>
      </c>
      <c r="K22" s="66">
        <f>'10月'!V42</f>
        <v>0</v>
      </c>
      <c r="L22" s="66">
        <f>'11月'!V42</f>
        <v>0</v>
      </c>
      <c r="M22" s="66">
        <f>'12月'!V42</f>
        <v>0</v>
      </c>
      <c r="N22" s="60"/>
      <c r="O22" s="61">
        <f t="shared" si="5"/>
        <v>0</v>
      </c>
      <c r="P22" s="62">
        <f t="shared" si="1"/>
        <v>0</v>
      </c>
      <c r="Q22" s="61"/>
      <c r="R22" s="61"/>
      <c r="S22" s="58">
        <f>O22+Q22+R22</f>
        <v>0</v>
      </c>
      <c r="T22" s="10"/>
      <c r="AH22" s="12"/>
    </row>
    <row r="23" spans="1:34" ht="18" customHeight="1">
      <c r="A23" s="101"/>
      <c r="B23" s="7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0"/>
      <c r="O23" s="61">
        <f t="shared" si="5"/>
        <v>0</v>
      </c>
      <c r="P23" s="62">
        <f t="shared" si="1"/>
        <v>0</v>
      </c>
      <c r="Q23" s="61"/>
      <c r="R23" s="61"/>
      <c r="S23" s="58">
        <f>O23+Q23+R23</f>
        <v>0</v>
      </c>
      <c r="T23" s="10"/>
      <c r="AH23" s="12"/>
    </row>
    <row r="24" spans="1:34" ht="18" customHeight="1">
      <c r="A24" s="101" t="s">
        <v>79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 t="shared" si="5"/>
        <v>0</v>
      </c>
      <c r="P24" s="62">
        <f>O24/12</f>
        <v>0</v>
      </c>
      <c r="Q24" s="62"/>
      <c r="R24" s="62"/>
      <c r="S24" s="63">
        <f>O24+Q24+R24</f>
        <v>0</v>
      </c>
      <c r="T24" s="11"/>
      <c r="AH24" s="12"/>
    </row>
    <row r="25" spans="1:34" ht="18" customHeight="1" thickBot="1">
      <c r="A25" s="102" t="s">
        <v>80</v>
      </c>
      <c r="B25" s="88">
        <f aca="true" t="shared" si="6" ref="B25:N25">SUM(B7:B14)+B19+SUM(B20:B24)</f>
        <v>0</v>
      </c>
      <c r="C25" s="49">
        <f t="shared" si="6"/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50">
        <f t="shared" si="5"/>
        <v>0</v>
      </c>
      <c r="P25" s="50">
        <f>O25/12</f>
        <v>0</v>
      </c>
      <c r="Q25" s="107">
        <f>SUM(Q7:Q14)+Q19+SUM(Q20:Q24)</f>
        <v>0</v>
      </c>
      <c r="R25" s="107">
        <f>SUM(R7:R14)+R19+SUM(R20:R24)</f>
        <v>0</v>
      </c>
      <c r="S25" s="108">
        <f>SUM(S7:S14)+S19+SUM(S20:S24)</f>
        <v>0</v>
      </c>
      <c r="T25" s="11"/>
      <c r="AH25" s="12"/>
    </row>
    <row r="26" spans="1:34" ht="18" customHeight="1" thickBot="1">
      <c r="A26" s="92" t="s">
        <v>81</v>
      </c>
      <c r="B26" s="48">
        <f aca="true" t="shared" si="7" ref="B26:N26">B2-B3+B6-B25</f>
        <v>0</v>
      </c>
      <c r="C26" s="49">
        <f t="shared" si="7"/>
        <v>0</v>
      </c>
      <c r="D26" s="49">
        <f t="shared" si="7"/>
        <v>0</v>
      </c>
      <c r="E26" s="49">
        <f t="shared" si="7"/>
        <v>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50">
        <f t="shared" si="5"/>
        <v>0</v>
      </c>
      <c r="P26" s="75">
        <f>O26/12</f>
        <v>0</v>
      </c>
      <c r="Q26" s="50">
        <f>Q2-Q3+Q6-Q25</f>
        <v>0</v>
      </c>
      <c r="R26" s="50">
        <f>R2-R3+R6-R25</f>
        <v>0</v>
      </c>
      <c r="S26" s="74">
        <f>S2-S3+S6-S25</f>
        <v>0</v>
      </c>
      <c r="T26" s="10"/>
      <c r="AH26" s="12"/>
    </row>
    <row r="27" spans="1:34" ht="18" customHeight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0"/>
      <c r="AH27" s="12"/>
    </row>
    <row r="28" spans="1:20" ht="14.25" thickBo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21" t="s">
        <v>82</v>
      </c>
      <c r="S28" s="77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201" t="s">
        <v>199</v>
      </c>
      <c r="B1" s="81" t="s">
        <v>58</v>
      </c>
      <c r="C1" s="82" t="s">
        <v>59</v>
      </c>
      <c r="D1" s="83" t="s">
        <v>60</v>
      </c>
      <c r="E1" s="84" t="s">
        <v>61</v>
      </c>
      <c r="F1" s="85" t="s">
        <v>62</v>
      </c>
      <c r="G1" s="86" t="s">
        <v>63</v>
      </c>
      <c r="H1" s="81" t="s">
        <v>64</v>
      </c>
      <c r="I1" s="82" t="s">
        <v>65</v>
      </c>
      <c r="J1" s="83" t="s">
        <v>66</v>
      </c>
      <c r="K1" s="84" t="s">
        <v>67</v>
      </c>
      <c r="L1" s="85" t="s">
        <v>68</v>
      </c>
      <c r="M1" s="87" t="s">
        <v>69</v>
      </c>
    </row>
    <row r="2" spans="1:27" ht="18" customHeight="1">
      <c r="A2" s="137" t="s">
        <v>77</v>
      </c>
      <c r="B2" s="39">
        <f>'年収支'!B7</f>
        <v>0</v>
      </c>
      <c r="C2" s="39">
        <f>'年収支'!C7</f>
        <v>0</v>
      </c>
      <c r="D2" s="39">
        <f>'年収支'!D7</f>
        <v>0</v>
      </c>
      <c r="E2" s="39">
        <f>'年収支'!E7</f>
        <v>0</v>
      </c>
      <c r="F2" s="39">
        <f>'年収支'!F7</f>
        <v>0</v>
      </c>
      <c r="G2" s="39">
        <f>'年収支'!G7</f>
        <v>0</v>
      </c>
      <c r="H2" s="39">
        <f>'年収支'!H7</f>
        <v>0</v>
      </c>
      <c r="I2" s="39">
        <f>'年収支'!I7</f>
        <v>0</v>
      </c>
      <c r="J2" s="39">
        <f>'年収支'!J7</f>
        <v>0</v>
      </c>
      <c r="K2" s="39">
        <f>'年収支'!K7</f>
        <v>0</v>
      </c>
      <c r="L2" s="39">
        <f>'年収支'!L7</f>
        <v>0</v>
      </c>
      <c r="M2" s="78">
        <f>'年収支'!M7</f>
        <v>0</v>
      </c>
      <c r="AA2" s="12"/>
    </row>
    <row r="3" spans="1:27" ht="18" customHeight="1">
      <c r="A3" s="137" t="str">
        <f>'年収支'!A8</f>
        <v>a</v>
      </c>
      <c r="B3" s="39">
        <f>'年収支'!B8</f>
        <v>0</v>
      </c>
      <c r="C3" s="39">
        <f>'年収支'!C8</f>
        <v>0</v>
      </c>
      <c r="D3" s="39">
        <f>'年収支'!D8</f>
        <v>0</v>
      </c>
      <c r="E3" s="39">
        <f>'年収支'!E8</f>
        <v>0</v>
      </c>
      <c r="F3" s="39">
        <f>'年収支'!F8</f>
        <v>0</v>
      </c>
      <c r="G3" s="39">
        <f>'年収支'!G8</f>
        <v>0</v>
      </c>
      <c r="H3" s="39">
        <f>'年収支'!H8</f>
        <v>0</v>
      </c>
      <c r="I3" s="39">
        <f>'年収支'!I8</f>
        <v>0</v>
      </c>
      <c r="J3" s="39">
        <f>'年収支'!J8</f>
        <v>0</v>
      </c>
      <c r="K3" s="39">
        <f>'年収支'!K8</f>
        <v>0</v>
      </c>
      <c r="L3" s="39">
        <f>'年収支'!L8</f>
        <v>0</v>
      </c>
      <c r="M3" s="78">
        <f>'年収支'!M8</f>
        <v>0</v>
      </c>
      <c r="AA3" s="12"/>
    </row>
    <row r="4" spans="1:27" ht="18" customHeight="1">
      <c r="A4" s="137" t="str">
        <f>'年収支'!A9</f>
        <v>b</v>
      </c>
      <c r="B4" s="39">
        <f>'年収支'!B9</f>
        <v>0</v>
      </c>
      <c r="C4" s="39">
        <f>'年収支'!C9</f>
        <v>0</v>
      </c>
      <c r="D4" s="39">
        <f>'年収支'!D9</f>
        <v>0</v>
      </c>
      <c r="E4" s="39">
        <f>'年収支'!E9</f>
        <v>0</v>
      </c>
      <c r="F4" s="39">
        <f>'年収支'!F9</f>
        <v>0</v>
      </c>
      <c r="G4" s="39">
        <f>'年収支'!G9</f>
        <v>0</v>
      </c>
      <c r="H4" s="39">
        <f>'年収支'!H9</f>
        <v>0</v>
      </c>
      <c r="I4" s="39">
        <f>'年収支'!I9</f>
        <v>0</v>
      </c>
      <c r="J4" s="39">
        <f>'年収支'!J9</f>
        <v>0</v>
      </c>
      <c r="K4" s="39">
        <f>'年収支'!K9</f>
        <v>0</v>
      </c>
      <c r="L4" s="39">
        <f>'年収支'!L9</f>
        <v>0</v>
      </c>
      <c r="M4" s="78">
        <f>'年収支'!M9</f>
        <v>0</v>
      </c>
      <c r="AA4" s="12"/>
    </row>
    <row r="5" spans="1:27" ht="18" customHeight="1">
      <c r="A5" s="137" t="str">
        <f>'年収支'!A10</f>
        <v>c</v>
      </c>
      <c r="B5" s="39">
        <f>'年収支'!B10</f>
        <v>0</v>
      </c>
      <c r="C5" s="39">
        <f>'年収支'!C10</f>
        <v>0</v>
      </c>
      <c r="D5" s="39">
        <f>'年収支'!D10</f>
        <v>0</v>
      </c>
      <c r="E5" s="39">
        <f>'年収支'!E10</f>
        <v>0</v>
      </c>
      <c r="F5" s="39">
        <f>'年収支'!F10</f>
        <v>0</v>
      </c>
      <c r="G5" s="39">
        <f>'年収支'!G10</f>
        <v>0</v>
      </c>
      <c r="H5" s="39">
        <f>'年収支'!H10</f>
        <v>0</v>
      </c>
      <c r="I5" s="39">
        <f>'年収支'!I10</f>
        <v>0</v>
      </c>
      <c r="J5" s="39">
        <f>'年収支'!J10</f>
        <v>0</v>
      </c>
      <c r="K5" s="39">
        <f>'年収支'!K10</f>
        <v>0</v>
      </c>
      <c r="L5" s="39">
        <f>'年収支'!L10</f>
        <v>0</v>
      </c>
      <c r="M5" s="78">
        <f>'年収支'!M10</f>
        <v>0</v>
      </c>
      <c r="AA5" s="12"/>
    </row>
    <row r="6" spans="1:27" ht="18" customHeight="1">
      <c r="A6" s="137" t="str">
        <f>'年収支'!A11</f>
        <v>d</v>
      </c>
      <c r="B6" s="39">
        <f>'年収支'!B11</f>
        <v>0</v>
      </c>
      <c r="C6" s="39">
        <f>'年収支'!C11</f>
        <v>0</v>
      </c>
      <c r="D6" s="39">
        <f>'年収支'!D11</f>
        <v>0</v>
      </c>
      <c r="E6" s="39">
        <f>'年収支'!E11</f>
        <v>0</v>
      </c>
      <c r="F6" s="39">
        <f>'年収支'!F11</f>
        <v>0</v>
      </c>
      <c r="G6" s="39">
        <f>'年収支'!G11</f>
        <v>0</v>
      </c>
      <c r="H6" s="39">
        <f>'年収支'!H11</f>
        <v>0</v>
      </c>
      <c r="I6" s="39">
        <f>'年収支'!I11</f>
        <v>0</v>
      </c>
      <c r="J6" s="39">
        <f>'年収支'!J11</f>
        <v>0</v>
      </c>
      <c r="K6" s="39">
        <f>'年収支'!K11</f>
        <v>0</v>
      </c>
      <c r="L6" s="39">
        <f>'年収支'!L11</f>
        <v>0</v>
      </c>
      <c r="M6" s="78">
        <f>'年収支'!M11</f>
        <v>0</v>
      </c>
      <c r="AA6" s="12"/>
    </row>
    <row r="7" spans="1:27" ht="18" customHeight="1">
      <c r="A7" s="137" t="str">
        <f>'年収支'!A12</f>
        <v>e</v>
      </c>
      <c r="B7" s="39">
        <f>'年収支'!B12</f>
        <v>0</v>
      </c>
      <c r="C7" s="39">
        <f>'年収支'!C12</f>
        <v>0</v>
      </c>
      <c r="D7" s="39">
        <f>'年収支'!D12</f>
        <v>0</v>
      </c>
      <c r="E7" s="39">
        <f>'年収支'!E12</f>
        <v>0</v>
      </c>
      <c r="F7" s="39">
        <f>'年収支'!F12</f>
        <v>0</v>
      </c>
      <c r="G7" s="39">
        <f>'年収支'!G12</f>
        <v>0</v>
      </c>
      <c r="H7" s="39">
        <f>'年収支'!H12</f>
        <v>0</v>
      </c>
      <c r="I7" s="39">
        <f>'年収支'!I12</f>
        <v>0</v>
      </c>
      <c r="J7" s="39">
        <f>'年収支'!J12</f>
        <v>0</v>
      </c>
      <c r="K7" s="39">
        <f>'年収支'!K12</f>
        <v>0</v>
      </c>
      <c r="L7" s="39">
        <f>'年収支'!L12</f>
        <v>0</v>
      </c>
      <c r="M7" s="78">
        <f>'年収支'!M12</f>
        <v>0</v>
      </c>
      <c r="AA7" s="12"/>
    </row>
    <row r="8" spans="1:27" ht="18" customHeight="1">
      <c r="A8" s="137" t="str">
        <f>'年収支'!A13</f>
        <v>f</v>
      </c>
      <c r="B8" s="39">
        <f>'年収支'!B13</f>
        <v>0</v>
      </c>
      <c r="C8" s="39">
        <f>'年収支'!C13</f>
        <v>0</v>
      </c>
      <c r="D8" s="39">
        <f>'年収支'!D13</f>
        <v>0</v>
      </c>
      <c r="E8" s="39">
        <f>'年収支'!E13</f>
        <v>0</v>
      </c>
      <c r="F8" s="39">
        <f>'年収支'!F13</f>
        <v>0</v>
      </c>
      <c r="G8" s="39">
        <f>'年収支'!G13</f>
        <v>0</v>
      </c>
      <c r="H8" s="39">
        <f>'年収支'!H13</f>
        <v>0</v>
      </c>
      <c r="I8" s="39">
        <f>'年収支'!I13</f>
        <v>0</v>
      </c>
      <c r="J8" s="39">
        <f>'年収支'!J13</f>
        <v>0</v>
      </c>
      <c r="K8" s="39">
        <f>'年収支'!K13</f>
        <v>0</v>
      </c>
      <c r="L8" s="39">
        <f>'年収支'!L13</f>
        <v>0</v>
      </c>
      <c r="M8" s="78">
        <f>'年収支'!M13</f>
        <v>0</v>
      </c>
      <c r="AA8" s="12"/>
    </row>
    <row r="9" spans="1:27" ht="18" customHeight="1">
      <c r="A9" s="137" t="str">
        <f>'年収支'!A14</f>
        <v>g</v>
      </c>
      <c r="B9" s="39">
        <f>'年収支'!B14</f>
        <v>0</v>
      </c>
      <c r="C9" s="39">
        <f>'年収支'!C14</f>
        <v>0</v>
      </c>
      <c r="D9" s="39">
        <f>'年収支'!D14</f>
        <v>0</v>
      </c>
      <c r="E9" s="39">
        <f>'年収支'!E14</f>
        <v>0</v>
      </c>
      <c r="F9" s="39">
        <f>'年収支'!F14</f>
        <v>0</v>
      </c>
      <c r="G9" s="39">
        <f>'年収支'!G14</f>
        <v>0</v>
      </c>
      <c r="H9" s="39">
        <f>'年収支'!H14</f>
        <v>0</v>
      </c>
      <c r="I9" s="39">
        <f>'年収支'!I14</f>
        <v>0</v>
      </c>
      <c r="J9" s="39">
        <f>'年収支'!J14</f>
        <v>0</v>
      </c>
      <c r="K9" s="39">
        <f>'年収支'!K14</f>
        <v>0</v>
      </c>
      <c r="L9" s="39">
        <f>'年収支'!L14</f>
        <v>0</v>
      </c>
      <c r="M9" s="78">
        <f>'年収支'!M14</f>
        <v>0</v>
      </c>
      <c r="AA9" s="12"/>
    </row>
    <row r="10" spans="1:27" ht="18" customHeight="1">
      <c r="A10" s="137" t="s">
        <v>78</v>
      </c>
      <c r="B10" s="39">
        <f>'年収支'!B19</f>
        <v>0</v>
      </c>
      <c r="C10" s="39">
        <f>'年収支'!C19</f>
        <v>0</v>
      </c>
      <c r="D10" s="39">
        <f>'年収支'!D19</f>
        <v>0</v>
      </c>
      <c r="E10" s="39">
        <f>'年収支'!E19</f>
        <v>0</v>
      </c>
      <c r="F10" s="39">
        <f>'年収支'!F19</f>
        <v>0</v>
      </c>
      <c r="G10" s="39">
        <f>'年収支'!G19</f>
        <v>0</v>
      </c>
      <c r="H10" s="39">
        <f>'年収支'!H19</f>
        <v>0</v>
      </c>
      <c r="I10" s="39">
        <f>'年収支'!I19</f>
        <v>0</v>
      </c>
      <c r="J10" s="39">
        <f>'年収支'!J19</f>
        <v>0</v>
      </c>
      <c r="K10" s="39">
        <f>'年収支'!K19</f>
        <v>0</v>
      </c>
      <c r="L10" s="39">
        <f>'年収支'!L19</f>
        <v>0</v>
      </c>
      <c r="M10" s="78">
        <f>'年収支'!M19</f>
        <v>0</v>
      </c>
      <c r="AA10" s="12"/>
    </row>
    <row r="11" spans="1:27" ht="18" customHeight="1">
      <c r="A11" s="137" t="str">
        <f>'年収支'!A22</f>
        <v>h</v>
      </c>
      <c r="B11" s="39">
        <f>'年収支'!B22</f>
        <v>0</v>
      </c>
      <c r="C11" s="39">
        <f>'年収支'!C22</f>
        <v>0</v>
      </c>
      <c r="D11" s="39">
        <f>'年収支'!D22</f>
        <v>0</v>
      </c>
      <c r="E11" s="39">
        <f>'年収支'!E22</f>
        <v>0</v>
      </c>
      <c r="F11" s="39">
        <f>'年収支'!F22</f>
        <v>0</v>
      </c>
      <c r="G11" s="39">
        <f>'年収支'!G22</f>
        <v>0</v>
      </c>
      <c r="H11" s="39">
        <f>'年収支'!H22</f>
        <v>0</v>
      </c>
      <c r="I11" s="39">
        <f>'年収支'!I22</f>
        <v>0</v>
      </c>
      <c r="J11" s="39">
        <f>'年収支'!J22</f>
        <v>0</v>
      </c>
      <c r="K11" s="39">
        <f>'年収支'!K22</f>
        <v>0</v>
      </c>
      <c r="L11" s="39">
        <f>'年収支'!L22</f>
        <v>0</v>
      </c>
      <c r="M11" s="78">
        <f>'年収支'!M22</f>
        <v>0</v>
      </c>
      <c r="AA11" s="12"/>
    </row>
    <row r="12" spans="1:27" ht="18" customHeight="1">
      <c r="A12" s="137">
        <f>'年収支'!A23</f>
        <v>0</v>
      </c>
      <c r="B12" s="39">
        <f>'年収支'!B23</f>
        <v>0</v>
      </c>
      <c r="C12" s="39">
        <f>'年収支'!C23</f>
        <v>0</v>
      </c>
      <c r="D12" s="39">
        <f>'年収支'!D23</f>
        <v>0</v>
      </c>
      <c r="E12" s="39">
        <f>'年収支'!E23</f>
        <v>0</v>
      </c>
      <c r="F12" s="39">
        <f>'年収支'!F23</f>
        <v>0</v>
      </c>
      <c r="G12" s="39">
        <f>'年収支'!G23</f>
        <v>0</v>
      </c>
      <c r="H12" s="39">
        <f>'年収支'!H23</f>
        <v>0</v>
      </c>
      <c r="I12" s="39">
        <f>'年収支'!I23</f>
        <v>0</v>
      </c>
      <c r="J12" s="39">
        <f>'年収支'!J23</f>
        <v>0</v>
      </c>
      <c r="K12" s="39">
        <f>'年収支'!K23</f>
        <v>0</v>
      </c>
      <c r="L12" s="39">
        <f>'年収支'!L23</f>
        <v>0</v>
      </c>
      <c r="M12" s="78">
        <f>'年収支'!M23</f>
        <v>0</v>
      </c>
      <c r="AA12" s="12"/>
    </row>
    <row r="13" spans="1:27" ht="18" customHeight="1">
      <c r="A13" s="137" t="s">
        <v>41</v>
      </c>
      <c r="B13" s="39">
        <f>'年収支'!B20</f>
        <v>0</v>
      </c>
      <c r="C13" s="39">
        <f>'年収支'!C20</f>
        <v>0</v>
      </c>
      <c r="D13" s="39">
        <f>'年収支'!D20</f>
        <v>0</v>
      </c>
      <c r="E13" s="39">
        <f>'年収支'!E20</f>
        <v>0</v>
      </c>
      <c r="F13" s="39">
        <f>'年収支'!F20</f>
        <v>0</v>
      </c>
      <c r="G13" s="39">
        <f>'年収支'!G20</f>
        <v>0</v>
      </c>
      <c r="H13" s="39">
        <f>'年収支'!H20</f>
        <v>0</v>
      </c>
      <c r="I13" s="39">
        <f>'年収支'!I20</f>
        <v>0</v>
      </c>
      <c r="J13" s="39">
        <f>'年収支'!J20</f>
        <v>0</v>
      </c>
      <c r="K13" s="39">
        <f>'年収支'!K20</f>
        <v>0</v>
      </c>
      <c r="L13" s="39">
        <f>'年収支'!L20</f>
        <v>0</v>
      </c>
      <c r="M13" s="78">
        <f>'年収支'!M20</f>
        <v>0</v>
      </c>
      <c r="AA13" s="12"/>
    </row>
    <row r="14" spans="1:27" ht="18" customHeight="1" thickBot="1">
      <c r="A14" s="138" t="s">
        <v>42</v>
      </c>
      <c r="B14" s="79">
        <f>'年収支'!B21</f>
        <v>0</v>
      </c>
      <c r="C14" s="79">
        <f>'年収支'!C21</f>
        <v>0</v>
      </c>
      <c r="D14" s="79">
        <f>'年収支'!D21</f>
        <v>0</v>
      </c>
      <c r="E14" s="79">
        <f>'年収支'!E21</f>
        <v>0</v>
      </c>
      <c r="F14" s="79">
        <f>'年収支'!F21</f>
        <v>0</v>
      </c>
      <c r="G14" s="79">
        <f>'年収支'!G21</f>
        <v>0</v>
      </c>
      <c r="H14" s="79">
        <f>'年収支'!H21</f>
        <v>0</v>
      </c>
      <c r="I14" s="79">
        <f>'年収支'!I21</f>
        <v>0</v>
      </c>
      <c r="J14" s="79">
        <f>'年収支'!J21</f>
        <v>0</v>
      </c>
      <c r="K14" s="79">
        <f>'年収支'!K21</f>
        <v>0</v>
      </c>
      <c r="L14" s="79">
        <f>'年収支'!L21</f>
        <v>0</v>
      </c>
      <c r="M14" s="80">
        <f>'年収支'!M21</f>
        <v>0</v>
      </c>
      <c r="AA14" s="12"/>
    </row>
    <row r="15" spans="1:27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AA15" s="12"/>
    </row>
    <row r="16" spans="1:13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202" t="s">
        <v>200</v>
      </c>
      <c r="B20" s="93" t="s">
        <v>58</v>
      </c>
      <c r="C20" s="94" t="s">
        <v>59</v>
      </c>
      <c r="D20" s="95" t="s">
        <v>60</v>
      </c>
      <c r="E20" s="96" t="s">
        <v>61</v>
      </c>
      <c r="F20" s="97" t="s">
        <v>62</v>
      </c>
      <c r="G20" s="98" t="s">
        <v>63</v>
      </c>
      <c r="H20" s="93" t="s">
        <v>64</v>
      </c>
      <c r="I20" s="94" t="s">
        <v>65</v>
      </c>
      <c r="J20" s="95" t="s">
        <v>66</v>
      </c>
      <c r="K20" s="96" t="s">
        <v>67</v>
      </c>
      <c r="L20" s="97" t="s">
        <v>68</v>
      </c>
      <c r="M20" s="99" t="s">
        <v>69</v>
      </c>
    </row>
    <row r="21" spans="1:13" ht="18" customHeight="1">
      <c r="A21" s="139" t="str">
        <f>'年収支'!A15</f>
        <v>電気</v>
      </c>
      <c r="B21" s="66">
        <f>'年収支'!B15</f>
        <v>0</v>
      </c>
      <c r="C21" s="66">
        <f>'年収支'!C15</f>
        <v>0</v>
      </c>
      <c r="D21" s="66">
        <f>'年収支'!D15</f>
        <v>0</v>
      </c>
      <c r="E21" s="66">
        <f>'年収支'!E15</f>
        <v>0</v>
      </c>
      <c r="F21" s="66">
        <f>'年収支'!F15</f>
        <v>0</v>
      </c>
      <c r="G21" s="66">
        <f>'年収支'!G15</f>
        <v>0</v>
      </c>
      <c r="H21" s="66">
        <f>'年収支'!H15</f>
        <v>0</v>
      </c>
      <c r="I21" s="66">
        <f>'年収支'!I15</f>
        <v>0</v>
      </c>
      <c r="J21" s="66">
        <f>'年収支'!J15</f>
        <v>0</v>
      </c>
      <c r="K21" s="66">
        <f>'年収支'!K15</f>
        <v>0</v>
      </c>
      <c r="L21" s="66">
        <f>'年収支'!L15</f>
        <v>0</v>
      </c>
      <c r="M21" s="100">
        <f>'年収支'!M15</f>
        <v>0</v>
      </c>
    </row>
    <row r="22" spans="1:13" ht="18" customHeight="1">
      <c r="A22" s="137" t="str">
        <f>'年収支'!A16</f>
        <v>ガス</v>
      </c>
      <c r="B22" s="39">
        <f>'年収支'!B16</f>
        <v>0</v>
      </c>
      <c r="C22" s="39">
        <f>'年収支'!C16</f>
        <v>0</v>
      </c>
      <c r="D22" s="39">
        <f>'年収支'!D16</f>
        <v>0</v>
      </c>
      <c r="E22" s="39">
        <f>'年収支'!E16</f>
        <v>0</v>
      </c>
      <c r="F22" s="39">
        <f>'年収支'!F16</f>
        <v>0</v>
      </c>
      <c r="G22" s="39">
        <f>'年収支'!G16</f>
        <v>0</v>
      </c>
      <c r="H22" s="39">
        <f>'年収支'!H16</f>
        <v>0</v>
      </c>
      <c r="I22" s="39">
        <f>'年収支'!I16</f>
        <v>0</v>
      </c>
      <c r="J22" s="39">
        <f>'年収支'!J16</f>
        <v>0</v>
      </c>
      <c r="K22" s="39">
        <f>'年収支'!K16</f>
        <v>0</v>
      </c>
      <c r="L22" s="39">
        <f>'年収支'!L16</f>
        <v>0</v>
      </c>
      <c r="M22" s="78">
        <f>'年収支'!M16</f>
        <v>0</v>
      </c>
    </row>
    <row r="23" spans="1:13" ht="18" customHeight="1">
      <c r="A23" s="137" t="str">
        <f>'年収支'!A17</f>
        <v>水道</v>
      </c>
      <c r="B23" s="39">
        <f>'年収支'!B17</f>
        <v>0</v>
      </c>
      <c r="C23" s="39">
        <f>'年収支'!C17</f>
        <v>0</v>
      </c>
      <c r="D23" s="39">
        <f>'年収支'!D17</f>
        <v>0</v>
      </c>
      <c r="E23" s="39">
        <f>'年収支'!E17</f>
        <v>0</v>
      </c>
      <c r="F23" s="39">
        <f>'年収支'!F17</f>
        <v>0</v>
      </c>
      <c r="G23" s="39">
        <f>'年収支'!G17</f>
        <v>0</v>
      </c>
      <c r="H23" s="39">
        <f>'年収支'!H17</f>
        <v>0</v>
      </c>
      <c r="I23" s="39">
        <f>'年収支'!I17</f>
        <v>0</v>
      </c>
      <c r="J23" s="39">
        <f>'年収支'!J17</f>
        <v>0</v>
      </c>
      <c r="K23" s="39">
        <f>'年収支'!K17</f>
        <v>0</v>
      </c>
      <c r="L23" s="39">
        <f>'年収支'!L17</f>
        <v>0</v>
      </c>
      <c r="M23" s="78">
        <f>'年収支'!M17</f>
        <v>0</v>
      </c>
    </row>
    <row r="24" spans="1:13" ht="18" customHeight="1" thickBot="1">
      <c r="A24" s="138" t="str">
        <f>'年収支'!A18</f>
        <v>電話</v>
      </c>
      <c r="B24" s="79">
        <f>'年収支'!B18</f>
        <v>0</v>
      </c>
      <c r="C24" s="79">
        <f>'年収支'!C18</f>
        <v>0</v>
      </c>
      <c r="D24" s="79">
        <f>'年収支'!D18</f>
        <v>0</v>
      </c>
      <c r="E24" s="79">
        <f>'年収支'!E18</f>
        <v>0</v>
      </c>
      <c r="F24" s="79">
        <f>'年収支'!F18</f>
        <v>0</v>
      </c>
      <c r="G24" s="79">
        <f>'年収支'!G18</f>
        <v>0</v>
      </c>
      <c r="H24" s="79">
        <f>'年収支'!H18</f>
        <v>0</v>
      </c>
      <c r="I24" s="79">
        <f>'年収支'!I18</f>
        <v>0</v>
      </c>
      <c r="J24" s="79">
        <f>'年収支'!J18</f>
        <v>0</v>
      </c>
      <c r="K24" s="79">
        <f>'年収支'!K18</f>
        <v>0</v>
      </c>
      <c r="L24" s="79">
        <f>'年収支'!L18</f>
        <v>0</v>
      </c>
      <c r="M24" s="80">
        <f>'年収支'!M18</f>
        <v>0</v>
      </c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D3" sqref="D3:F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0" t="s">
        <v>186</v>
      </c>
      <c r="B1" s="300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97" t="s">
        <v>0</v>
      </c>
      <c r="AD1" s="297"/>
      <c r="AE1" s="297"/>
      <c r="AF1" s="297"/>
      <c r="AG1" s="297"/>
      <c r="AH1" s="3"/>
      <c r="AI1" s="297" t="s">
        <v>1</v>
      </c>
      <c r="AJ1" s="297"/>
      <c r="AK1" s="297"/>
      <c r="AL1" s="297"/>
      <c r="AM1" s="297"/>
      <c r="AN1" s="1"/>
      <c r="AO1" s="2"/>
    </row>
    <row r="2" spans="1:41" ht="21" customHeight="1">
      <c r="A2" s="215" t="s">
        <v>2</v>
      </c>
      <c r="B2" s="172"/>
      <c r="C2" s="215" t="s">
        <v>3</v>
      </c>
      <c r="D2" s="172"/>
      <c r="E2" s="172"/>
      <c r="F2" s="173"/>
      <c r="G2" s="215" t="s">
        <v>4</v>
      </c>
      <c r="H2" s="172"/>
      <c r="I2" s="172"/>
      <c r="J2" s="173"/>
      <c r="K2" s="215" t="s">
        <v>5</v>
      </c>
      <c r="L2" s="224"/>
      <c r="M2" s="279" t="s">
        <v>86</v>
      </c>
      <c r="N2" s="279"/>
      <c r="O2" s="279" t="s">
        <v>87</v>
      </c>
      <c r="P2" s="279"/>
      <c r="Q2" s="279" t="s">
        <v>88</v>
      </c>
      <c r="R2" s="279"/>
      <c r="S2" s="279" t="s">
        <v>89</v>
      </c>
      <c r="T2" s="279"/>
      <c r="U2" s="279" t="s">
        <v>90</v>
      </c>
      <c r="V2" s="279"/>
      <c r="W2" s="279" t="s">
        <v>91</v>
      </c>
      <c r="X2" s="279"/>
      <c r="Y2" s="279" t="s">
        <v>83</v>
      </c>
      <c r="Z2" s="225"/>
      <c r="AA2" s="301" t="s">
        <v>6</v>
      </c>
      <c r="AB2" s="302"/>
      <c r="AC2" s="303"/>
      <c r="AD2" s="172" t="s">
        <v>47</v>
      </c>
      <c r="AE2" s="172"/>
      <c r="AF2" s="173"/>
      <c r="AG2" s="302" t="s">
        <v>7</v>
      </c>
      <c r="AH2" s="302"/>
      <c r="AI2" s="302"/>
      <c r="AJ2" s="302"/>
      <c r="AK2" s="302"/>
      <c r="AL2" s="302"/>
      <c r="AM2" s="303"/>
      <c r="AN2" s="1"/>
      <c r="AO2" s="1"/>
    </row>
    <row r="3" spans="1:41" ht="21" customHeight="1">
      <c r="A3" s="216">
        <v>1</v>
      </c>
      <c r="B3" s="217"/>
      <c r="C3" s="13"/>
      <c r="D3" s="220"/>
      <c r="E3" s="220"/>
      <c r="F3" s="221"/>
      <c r="G3" s="109"/>
      <c r="H3" s="220"/>
      <c r="I3" s="220"/>
      <c r="J3" s="221"/>
      <c r="K3" s="229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304">
        <f aca="true" t="shared" si="0" ref="AA3:AA38">SUM(K3:Z3)</f>
        <v>0</v>
      </c>
      <c r="AB3" s="305"/>
      <c r="AC3" s="306"/>
      <c r="AD3" s="260">
        <f>D3-H3-AA3</f>
        <v>0</v>
      </c>
      <c r="AE3" s="261"/>
      <c r="AF3" s="262"/>
      <c r="AG3" s="312"/>
      <c r="AH3" s="312"/>
      <c r="AI3" s="312"/>
      <c r="AJ3" s="312"/>
      <c r="AK3" s="312"/>
      <c r="AL3" s="312"/>
      <c r="AM3" s="313"/>
      <c r="AN3" s="1"/>
      <c r="AO3" s="1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"/>
      <c r="AO4" s="1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aca="true" t="shared" si="1" ref="AD4:AD33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"/>
      <c r="AO5" s="1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"/>
      <c r="AO6" s="1"/>
    </row>
    <row r="7" spans="1:41" ht="21" customHeight="1">
      <c r="A7" s="401">
        <v>5</v>
      </c>
      <c r="B7" s="402"/>
      <c r="C7" s="177"/>
      <c r="D7" s="384"/>
      <c r="E7" s="384"/>
      <c r="F7" s="385"/>
      <c r="G7" s="178"/>
      <c r="H7" s="384"/>
      <c r="I7" s="384"/>
      <c r="J7" s="385"/>
      <c r="K7" s="394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8"/>
      <c r="AA7" s="392">
        <f>SUM(K7:Z7)</f>
        <v>0</v>
      </c>
      <c r="AB7" s="384"/>
      <c r="AC7" s="385"/>
      <c r="AD7" s="384">
        <f>AD6+D7-H7-AA7</f>
        <v>0</v>
      </c>
      <c r="AE7" s="384"/>
      <c r="AF7" s="385"/>
      <c r="AG7" s="388"/>
      <c r="AH7" s="388"/>
      <c r="AI7" s="388"/>
      <c r="AJ7" s="388"/>
      <c r="AK7" s="388"/>
      <c r="AL7" s="388"/>
      <c r="AM7" s="389"/>
      <c r="AN7" s="1"/>
      <c r="AO7" s="1"/>
    </row>
    <row r="8" spans="1:41" ht="21" customHeight="1">
      <c r="A8" s="403">
        <v>6</v>
      </c>
      <c r="B8" s="404"/>
      <c r="C8" s="179"/>
      <c r="D8" s="386"/>
      <c r="E8" s="386"/>
      <c r="F8" s="387"/>
      <c r="G8" s="180"/>
      <c r="H8" s="386"/>
      <c r="I8" s="386"/>
      <c r="J8" s="387"/>
      <c r="K8" s="397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9"/>
      <c r="AA8" s="393">
        <f>SUM(K8:Z8)</f>
        <v>0</v>
      </c>
      <c r="AB8" s="386"/>
      <c r="AC8" s="387"/>
      <c r="AD8" s="386">
        <f>AD7+D8-H8-AA8</f>
        <v>0</v>
      </c>
      <c r="AE8" s="386"/>
      <c r="AF8" s="387"/>
      <c r="AG8" s="390"/>
      <c r="AH8" s="390"/>
      <c r="AI8" s="390"/>
      <c r="AJ8" s="390"/>
      <c r="AK8" s="390"/>
      <c r="AL8" s="390"/>
      <c r="AM8" s="391"/>
      <c r="AN8" s="1"/>
      <c r="AO8" s="1"/>
    </row>
    <row r="9" spans="1:41" ht="21" customHeight="1">
      <c r="A9" s="659">
        <v>7</v>
      </c>
      <c r="B9" s="660"/>
      <c r="C9" s="661"/>
      <c r="D9" s="662"/>
      <c r="E9" s="662"/>
      <c r="F9" s="663"/>
      <c r="G9" s="664"/>
      <c r="H9" s="662"/>
      <c r="I9" s="662"/>
      <c r="J9" s="663"/>
      <c r="K9" s="665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7"/>
      <c r="AA9" s="668">
        <f t="shared" si="0"/>
        <v>0</v>
      </c>
      <c r="AB9" s="662"/>
      <c r="AC9" s="663"/>
      <c r="AD9" s="662">
        <f t="shared" si="1"/>
        <v>0</v>
      </c>
      <c r="AE9" s="662"/>
      <c r="AF9" s="663"/>
      <c r="AG9" s="669"/>
      <c r="AH9" s="669"/>
      <c r="AI9" s="669"/>
      <c r="AJ9" s="669"/>
      <c r="AK9" s="669"/>
      <c r="AL9" s="669"/>
      <c r="AM9" s="670"/>
      <c r="AN9" s="1"/>
      <c r="AO9" s="1"/>
    </row>
    <row r="10" spans="1:41" ht="21" customHeight="1">
      <c r="A10" s="659">
        <v>8</v>
      </c>
      <c r="B10" s="660"/>
      <c r="C10" s="661"/>
      <c r="D10" s="662"/>
      <c r="E10" s="662"/>
      <c r="F10" s="663"/>
      <c r="G10" s="664"/>
      <c r="H10" s="662"/>
      <c r="I10" s="662"/>
      <c r="J10" s="663"/>
      <c r="K10" s="665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7"/>
      <c r="AA10" s="668">
        <f t="shared" si="0"/>
        <v>0</v>
      </c>
      <c r="AB10" s="662"/>
      <c r="AC10" s="663"/>
      <c r="AD10" s="662">
        <f t="shared" si="1"/>
        <v>0</v>
      </c>
      <c r="AE10" s="662"/>
      <c r="AF10" s="663"/>
      <c r="AG10" s="669"/>
      <c r="AH10" s="669"/>
      <c r="AI10" s="669"/>
      <c r="AJ10" s="669"/>
      <c r="AK10" s="669"/>
      <c r="AL10" s="669"/>
      <c r="AM10" s="670"/>
      <c r="AN10" s="1"/>
      <c r="AO10" s="1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 t="shared" si="1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"/>
      <c r="AO11" s="1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"/>
      <c r="AO12" s="1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"/>
      <c r="AO13" s="1"/>
    </row>
    <row r="14" spans="1:41" ht="21" customHeight="1">
      <c r="A14" s="401">
        <v>12</v>
      </c>
      <c r="B14" s="402"/>
      <c r="C14" s="177"/>
      <c r="D14" s="384"/>
      <c r="E14" s="384"/>
      <c r="F14" s="385"/>
      <c r="G14" s="178"/>
      <c r="H14" s="384"/>
      <c r="I14" s="384"/>
      <c r="J14" s="385"/>
      <c r="K14" s="394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8"/>
      <c r="AA14" s="392">
        <f>SUM(K14:Z14)</f>
        <v>0</v>
      </c>
      <c r="AB14" s="384"/>
      <c r="AC14" s="385"/>
      <c r="AD14" s="384">
        <f>AD13+D14-H14-AA14</f>
        <v>0</v>
      </c>
      <c r="AE14" s="384"/>
      <c r="AF14" s="385"/>
      <c r="AG14" s="388"/>
      <c r="AH14" s="388"/>
      <c r="AI14" s="388"/>
      <c r="AJ14" s="388"/>
      <c r="AK14" s="388"/>
      <c r="AL14" s="388"/>
      <c r="AM14" s="389"/>
      <c r="AN14" s="1"/>
      <c r="AO14" s="1"/>
    </row>
    <row r="15" spans="1:41" ht="21" customHeight="1">
      <c r="A15" s="403">
        <v>13</v>
      </c>
      <c r="B15" s="404"/>
      <c r="C15" s="179"/>
      <c r="D15" s="386"/>
      <c r="E15" s="386"/>
      <c r="F15" s="387"/>
      <c r="G15" s="180"/>
      <c r="H15" s="386"/>
      <c r="I15" s="386"/>
      <c r="J15" s="387"/>
      <c r="K15" s="397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9"/>
      <c r="AA15" s="393">
        <f>SUM(K15:Z15)</f>
        <v>0</v>
      </c>
      <c r="AB15" s="386"/>
      <c r="AC15" s="387"/>
      <c r="AD15" s="386">
        <f>AD14+D15-H15-AA15</f>
        <v>0</v>
      </c>
      <c r="AE15" s="386"/>
      <c r="AF15" s="387"/>
      <c r="AG15" s="390"/>
      <c r="AH15" s="390"/>
      <c r="AI15" s="390"/>
      <c r="AJ15" s="390"/>
      <c r="AK15" s="390"/>
      <c r="AL15" s="390"/>
      <c r="AM15" s="391"/>
      <c r="AN15" s="1"/>
      <c r="AO15" s="1"/>
    </row>
    <row r="16" spans="1:41" ht="21" customHeight="1">
      <c r="A16" s="164">
        <v>14</v>
      </c>
      <c r="B16" s="212"/>
      <c r="C16" s="14"/>
      <c r="D16" s="222"/>
      <c r="E16" s="222"/>
      <c r="F16" s="223"/>
      <c r="G16" s="110"/>
      <c r="H16" s="222"/>
      <c r="I16" s="222"/>
      <c r="J16" s="223"/>
      <c r="K16" s="235"/>
      <c r="L16" s="228"/>
      <c r="M16" s="228"/>
      <c r="N16" s="228"/>
      <c r="O16" s="228"/>
      <c r="P16" s="228"/>
      <c r="Q16" s="233"/>
      <c r="R16" s="242"/>
      <c r="S16" s="233"/>
      <c r="T16" s="242"/>
      <c r="U16" s="233"/>
      <c r="V16" s="242"/>
      <c r="W16" s="233"/>
      <c r="X16" s="242"/>
      <c r="Y16" s="233"/>
      <c r="Z16" s="223"/>
      <c r="AA16" s="269">
        <f>SUM(K16:Z16)</f>
        <v>0</v>
      </c>
      <c r="AB16" s="222"/>
      <c r="AC16" s="223"/>
      <c r="AD16" s="222">
        <f>AD15+D16-H16-AA16</f>
        <v>0</v>
      </c>
      <c r="AE16" s="222"/>
      <c r="AF16" s="223"/>
      <c r="AG16" s="252"/>
      <c r="AH16" s="252"/>
      <c r="AI16" s="252"/>
      <c r="AJ16" s="252"/>
      <c r="AK16" s="252"/>
      <c r="AL16" s="252"/>
      <c r="AM16" s="253"/>
      <c r="AN16" s="1"/>
      <c r="AO16" s="1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>SUM(K17:Z17)</f>
        <v>0</v>
      </c>
      <c r="AB17" s="248"/>
      <c r="AC17" s="244"/>
      <c r="AD17" s="248">
        <f>AD16+D17-H17-AA17</f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"/>
      <c r="AO17" s="1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1"/>
      <c r="R18" s="243"/>
      <c r="S18" s="231"/>
      <c r="T18" s="243"/>
      <c r="U18" s="231"/>
      <c r="V18" s="243"/>
      <c r="W18" s="231"/>
      <c r="X18" s="243"/>
      <c r="Y18" s="231"/>
      <c r="Z18" s="244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"/>
      <c r="AO18" s="1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"/>
      <c r="AO19" s="1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"/>
      <c r="AO20" s="1"/>
    </row>
    <row r="21" spans="1:41" ht="21" customHeight="1">
      <c r="A21" s="401">
        <v>19</v>
      </c>
      <c r="B21" s="402"/>
      <c r="C21" s="177"/>
      <c r="D21" s="384"/>
      <c r="E21" s="384"/>
      <c r="F21" s="385"/>
      <c r="G21" s="178"/>
      <c r="H21" s="384"/>
      <c r="I21" s="384"/>
      <c r="J21" s="385"/>
      <c r="K21" s="394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8"/>
      <c r="AA21" s="392">
        <f>SUM(K21:Z21)</f>
        <v>0</v>
      </c>
      <c r="AB21" s="384"/>
      <c r="AC21" s="385"/>
      <c r="AD21" s="384">
        <f>AD20+D21-H21-AA21</f>
        <v>0</v>
      </c>
      <c r="AE21" s="384"/>
      <c r="AF21" s="385"/>
      <c r="AG21" s="388"/>
      <c r="AH21" s="388"/>
      <c r="AI21" s="388"/>
      <c r="AJ21" s="388"/>
      <c r="AK21" s="388"/>
      <c r="AL21" s="388"/>
      <c r="AM21" s="389"/>
      <c r="AN21" s="1"/>
      <c r="AO21" s="1"/>
    </row>
    <row r="22" spans="1:41" ht="21" customHeight="1">
      <c r="A22" s="403">
        <v>20</v>
      </c>
      <c r="B22" s="404"/>
      <c r="C22" s="179"/>
      <c r="D22" s="386"/>
      <c r="E22" s="386"/>
      <c r="F22" s="387"/>
      <c r="G22" s="180"/>
      <c r="H22" s="386"/>
      <c r="I22" s="386"/>
      <c r="J22" s="387"/>
      <c r="K22" s="397"/>
      <c r="L22" s="396"/>
      <c r="M22" s="396"/>
      <c r="N22" s="396"/>
      <c r="O22" s="396"/>
      <c r="P22" s="396"/>
      <c r="Q22" s="399"/>
      <c r="R22" s="400"/>
      <c r="S22" s="399"/>
      <c r="T22" s="400"/>
      <c r="U22" s="399"/>
      <c r="V22" s="400"/>
      <c r="W22" s="399"/>
      <c r="X22" s="400"/>
      <c r="Y22" s="399"/>
      <c r="Z22" s="387"/>
      <c r="AA22" s="393">
        <f>SUM(K22:Z22)</f>
        <v>0</v>
      </c>
      <c r="AB22" s="386"/>
      <c r="AC22" s="387"/>
      <c r="AD22" s="386">
        <f>AD21+D22-H22-AA22</f>
        <v>0</v>
      </c>
      <c r="AE22" s="386"/>
      <c r="AF22" s="387"/>
      <c r="AG22" s="390"/>
      <c r="AH22" s="390"/>
      <c r="AI22" s="390"/>
      <c r="AJ22" s="390"/>
      <c r="AK22" s="390"/>
      <c r="AL22" s="390"/>
      <c r="AM22" s="391"/>
      <c r="AN22" s="1"/>
      <c r="AO22" s="1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1"/>
      <c r="R23" s="243"/>
      <c r="S23" s="231"/>
      <c r="T23" s="243"/>
      <c r="U23" s="231"/>
      <c r="V23" s="243"/>
      <c r="W23" s="231"/>
      <c r="X23" s="243"/>
      <c r="Y23" s="231"/>
      <c r="Z23" s="244"/>
      <c r="AA23" s="270">
        <f>SUM(K23:Z23)</f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"/>
      <c r="AO23" s="1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"/>
      <c r="AO24" s="1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"/>
      <c r="AO25" s="1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"/>
      <c r="AO26" s="1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"/>
      <c r="AO27" s="1"/>
    </row>
    <row r="28" spans="1:41" ht="21" customHeight="1">
      <c r="A28" s="401">
        <v>26</v>
      </c>
      <c r="B28" s="402"/>
      <c r="C28" s="177"/>
      <c r="D28" s="384"/>
      <c r="E28" s="384"/>
      <c r="F28" s="385"/>
      <c r="G28" s="178"/>
      <c r="H28" s="384"/>
      <c r="I28" s="384"/>
      <c r="J28" s="385"/>
      <c r="K28" s="394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8"/>
      <c r="AA28" s="392">
        <f>SUM(K28:Z28)</f>
        <v>0</v>
      </c>
      <c r="AB28" s="384"/>
      <c r="AC28" s="385"/>
      <c r="AD28" s="384">
        <f>AD27+D28-H28-AA28</f>
        <v>0</v>
      </c>
      <c r="AE28" s="384"/>
      <c r="AF28" s="385"/>
      <c r="AG28" s="388"/>
      <c r="AH28" s="388"/>
      <c r="AI28" s="388"/>
      <c r="AJ28" s="388"/>
      <c r="AK28" s="388"/>
      <c r="AL28" s="388"/>
      <c r="AM28" s="389"/>
      <c r="AN28" s="1"/>
      <c r="AO28" s="1"/>
    </row>
    <row r="29" spans="1:41" ht="21" customHeight="1">
      <c r="A29" s="403">
        <v>27</v>
      </c>
      <c r="B29" s="404"/>
      <c r="C29" s="179"/>
      <c r="D29" s="386"/>
      <c r="E29" s="386"/>
      <c r="F29" s="387"/>
      <c r="G29" s="180"/>
      <c r="H29" s="386"/>
      <c r="I29" s="386"/>
      <c r="J29" s="387"/>
      <c r="K29" s="397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9"/>
      <c r="AA29" s="393">
        <f>SUM(K29:Z29)</f>
        <v>0</v>
      </c>
      <c r="AB29" s="386"/>
      <c r="AC29" s="387"/>
      <c r="AD29" s="386">
        <f>AD28+D29-H29-AA29</f>
        <v>0</v>
      </c>
      <c r="AE29" s="386"/>
      <c r="AF29" s="387"/>
      <c r="AG29" s="390"/>
      <c r="AH29" s="390"/>
      <c r="AI29" s="390"/>
      <c r="AJ29" s="390"/>
      <c r="AK29" s="390"/>
      <c r="AL29" s="390"/>
      <c r="AM29" s="391"/>
      <c r="AN29" s="1"/>
      <c r="AO29" s="1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>SUM(K30:Z30)</f>
        <v>0</v>
      </c>
      <c r="AB30" s="248"/>
      <c r="AC30" s="244"/>
      <c r="AD30" s="248">
        <f>AD29+D30-H30-AA30</f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"/>
      <c r="AO30" s="1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>SUM(K31:Z31)</f>
        <v>0</v>
      </c>
      <c r="AB31" s="248"/>
      <c r="AC31" s="244"/>
      <c r="AD31" s="248">
        <f>AD30+D31-H31-AA31</f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"/>
      <c r="AO31" s="1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1"/>
      <c r="R32" s="243"/>
      <c r="S32" s="231"/>
      <c r="T32" s="243"/>
      <c r="U32" s="231"/>
      <c r="V32" s="243"/>
      <c r="W32" s="231"/>
      <c r="X32" s="243"/>
      <c r="Y32" s="231"/>
      <c r="Z32" s="244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"/>
      <c r="AO32" s="1"/>
    </row>
    <row r="33" spans="1:41" ht="21" customHeight="1">
      <c r="A33" s="213">
        <v>31</v>
      </c>
      <c r="B33" s="214"/>
      <c r="C33" s="19"/>
      <c r="D33" s="248"/>
      <c r="E33" s="248"/>
      <c r="F33" s="244"/>
      <c r="G33" s="116"/>
      <c r="H33" s="248"/>
      <c r="I33" s="248"/>
      <c r="J33" s="244"/>
      <c r="K33" s="232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1"/>
      <c r="AA33" s="270">
        <f t="shared" si="0"/>
        <v>0</v>
      </c>
      <c r="AB33" s="248"/>
      <c r="AC33" s="244"/>
      <c r="AD33" s="248">
        <f t="shared" si="1"/>
        <v>0</v>
      </c>
      <c r="AE33" s="248"/>
      <c r="AF33" s="244"/>
      <c r="AG33" s="254"/>
      <c r="AH33" s="254"/>
      <c r="AI33" s="254"/>
      <c r="AJ33" s="254"/>
      <c r="AK33" s="254"/>
      <c r="AL33" s="254"/>
      <c r="AM33" s="255"/>
      <c r="AN33" s="1"/>
      <c r="AO33" s="1"/>
    </row>
    <row r="34" spans="1:41" ht="21" customHeight="1">
      <c r="A34" s="301" t="s">
        <v>8</v>
      </c>
      <c r="B34" s="302"/>
      <c r="C34" s="302"/>
      <c r="D34" s="302"/>
      <c r="E34" s="302"/>
      <c r="F34" s="302"/>
      <c r="G34" s="114"/>
      <c r="H34" s="287">
        <f>G93</f>
        <v>0</v>
      </c>
      <c r="I34" s="287"/>
      <c r="J34" s="288"/>
      <c r="K34" s="169">
        <f>K93</f>
        <v>0</v>
      </c>
      <c r="L34" s="208"/>
      <c r="M34" s="208">
        <f>M93</f>
        <v>0</v>
      </c>
      <c r="N34" s="208"/>
      <c r="O34" s="208">
        <f>O93</f>
        <v>0</v>
      </c>
      <c r="P34" s="208"/>
      <c r="Q34" s="208">
        <f>Q93</f>
        <v>0</v>
      </c>
      <c r="R34" s="208"/>
      <c r="S34" s="208">
        <f>S93</f>
        <v>0</v>
      </c>
      <c r="T34" s="208"/>
      <c r="U34" s="208">
        <f>U93</f>
        <v>0</v>
      </c>
      <c r="V34" s="208"/>
      <c r="W34" s="208">
        <f>W93</f>
        <v>0</v>
      </c>
      <c r="X34" s="208"/>
      <c r="Y34" s="208">
        <f>Y93</f>
        <v>0</v>
      </c>
      <c r="Z34" s="263"/>
      <c r="AA34" s="264">
        <f t="shared" si="0"/>
        <v>0</v>
      </c>
      <c r="AB34" s="265"/>
      <c r="AC34" s="266"/>
      <c r="AD34" s="175"/>
      <c r="AE34" s="171"/>
      <c r="AF34" s="171"/>
      <c r="AG34" s="171"/>
      <c r="AH34" s="171"/>
      <c r="AI34" s="171"/>
      <c r="AJ34" s="171"/>
      <c r="AK34" s="171"/>
      <c r="AL34" s="171"/>
      <c r="AM34" s="383"/>
      <c r="AN34" s="1"/>
      <c r="AO34" s="1"/>
    </row>
    <row r="35" spans="1:41" ht="21" customHeight="1">
      <c r="A35" s="175" t="s">
        <v>48</v>
      </c>
      <c r="B35" s="171"/>
      <c r="C35" s="171"/>
      <c r="D35" s="171"/>
      <c r="E35" s="171"/>
      <c r="F35" s="171"/>
      <c r="G35" s="172" t="s">
        <v>9</v>
      </c>
      <c r="H35" s="172"/>
      <c r="I35" s="172"/>
      <c r="J35" s="173"/>
      <c r="K35" s="169">
        <v>0</v>
      </c>
      <c r="L35" s="208"/>
      <c r="M35" s="208">
        <v>0</v>
      </c>
      <c r="N35" s="208"/>
      <c r="O35" s="208">
        <v>0</v>
      </c>
      <c r="P35" s="208"/>
      <c r="Q35" s="208">
        <v>0</v>
      </c>
      <c r="R35" s="208"/>
      <c r="S35" s="208">
        <v>0</v>
      </c>
      <c r="T35" s="208"/>
      <c r="U35" s="208">
        <v>0</v>
      </c>
      <c r="V35" s="208"/>
      <c r="W35" s="208">
        <v>0</v>
      </c>
      <c r="X35" s="208"/>
      <c r="Y35" s="208">
        <v>0</v>
      </c>
      <c r="Z35" s="209"/>
      <c r="AA35" s="210">
        <f t="shared" si="0"/>
        <v>0</v>
      </c>
      <c r="AB35" s="211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83"/>
      <c r="AN35" s="1"/>
      <c r="AO35" s="1"/>
    </row>
    <row r="36" spans="1:41" ht="21" customHeight="1">
      <c r="A36" s="175" t="s">
        <v>49</v>
      </c>
      <c r="B36" s="171"/>
      <c r="C36" s="171"/>
      <c r="D36" s="171"/>
      <c r="E36" s="171"/>
      <c r="F36" s="171"/>
      <c r="G36" s="172" t="s">
        <v>10</v>
      </c>
      <c r="H36" s="172"/>
      <c r="I36" s="172"/>
      <c r="J36" s="173"/>
      <c r="K36" s="169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  <c r="AA36" s="210">
        <f t="shared" si="0"/>
        <v>0</v>
      </c>
      <c r="AB36" s="211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83"/>
      <c r="AN36" s="1"/>
      <c r="AO36" s="1"/>
    </row>
    <row r="37" spans="1:41" ht="21" customHeight="1">
      <c r="A37" s="175" t="s">
        <v>50</v>
      </c>
      <c r="B37" s="171"/>
      <c r="C37" s="171"/>
      <c r="D37" s="171"/>
      <c r="E37" s="171"/>
      <c r="F37" s="171"/>
      <c r="G37" s="172" t="s">
        <v>11</v>
      </c>
      <c r="H37" s="172"/>
      <c r="I37" s="172"/>
      <c r="J37" s="173"/>
      <c r="K37" s="208">
        <f>SUM(K3:L34)</f>
        <v>0</v>
      </c>
      <c r="L37" s="208"/>
      <c r="M37" s="208">
        <f>SUM(M3:N34)</f>
        <v>0</v>
      </c>
      <c r="N37" s="208"/>
      <c r="O37" s="208">
        <f>SUM(O3:P34)</f>
        <v>0</v>
      </c>
      <c r="P37" s="208"/>
      <c r="Q37" s="208">
        <f>SUM(Q3:R34)</f>
        <v>0</v>
      </c>
      <c r="R37" s="208"/>
      <c r="S37" s="208">
        <f>SUM(S3:T34)</f>
        <v>0</v>
      </c>
      <c r="T37" s="208"/>
      <c r="U37" s="208">
        <f>SUM(U3:V34)</f>
        <v>0</v>
      </c>
      <c r="V37" s="208"/>
      <c r="W37" s="208">
        <f>SUM(W3:X34)</f>
        <v>0</v>
      </c>
      <c r="X37" s="208"/>
      <c r="Y37" s="208">
        <f>SUM(Y3:Z34)</f>
        <v>0</v>
      </c>
      <c r="Z37" s="263"/>
      <c r="AA37" s="210">
        <f t="shared" si="0"/>
        <v>0</v>
      </c>
      <c r="AB37" s="211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83"/>
      <c r="AN37" s="1"/>
      <c r="AO37" s="1"/>
    </row>
    <row r="38" spans="1:41" ht="21" customHeight="1">
      <c r="A38" s="175" t="s">
        <v>51</v>
      </c>
      <c r="B38" s="171"/>
      <c r="C38" s="171"/>
      <c r="D38" s="171"/>
      <c r="E38" s="171"/>
      <c r="F38" s="171"/>
      <c r="G38" s="172" t="s">
        <v>12</v>
      </c>
      <c r="H38" s="172"/>
      <c r="I38" s="172"/>
      <c r="J38" s="173"/>
      <c r="K38" s="274">
        <f>K35+K36-K37</f>
        <v>0</v>
      </c>
      <c r="L38" s="275"/>
      <c r="M38" s="208">
        <f>M35+M36-M37</f>
        <v>0</v>
      </c>
      <c r="N38" s="208"/>
      <c r="O38" s="276">
        <f>O35+O36-O37</f>
        <v>0</v>
      </c>
      <c r="P38" s="275"/>
      <c r="Q38" s="208">
        <f>Q35+Q36-Q37</f>
        <v>0</v>
      </c>
      <c r="R38" s="208"/>
      <c r="S38" s="276">
        <f>S35+S36-S37</f>
        <v>0</v>
      </c>
      <c r="T38" s="275"/>
      <c r="U38" s="208">
        <f>U35+U36-U37</f>
        <v>0</v>
      </c>
      <c r="V38" s="208"/>
      <c r="W38" s="208">
        <f>W35+W36-W37</f>
        <v>0</v>
      </c>
      <c r="X38" s="208"/>
      <c r="Y38" s="276">
        <f>Y35+Y36-Y37</f>
        <v>0</v>
      </c>
      <c r="Z38" s="277"/>
      <c r="AA38" s="264">
        <f t="shared" si="0"/>
        <v>0</v>
      </c>
      <c r="AB38" s="265"/>
      <c r="AC38" s="266"/>
      <c r="AD38" s="307" t="s">
        <v>52</v>
      </c>
      <c r="AE38" s="308"/>
      <c r="AF38" s="308"/>
      <c r="AG38" s="308"/>
      <c r="AH38" s="308"/>
      <c r="AI38" s="308"/>
      <c r="AJ38" s="308"/>
      <c r="AK38" s="308"/>
      <c r="AL38" s="308"/>
      <c r="AM38" s="309"/>
      <c r="AN38" s="1"/>
      <c r="AO38" s="1"/>
    </row>
    <row r="39" spans="1:41" ht="6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</row>
    <row r="40" spans="1:41" ht="21" customHeight="1">
      <c r="A40" s="215"/>
      <c r="B40" s="172"/>
      <c r="C40" s="173"/>
      <c r="D40" s="280" t="s">
        <v>13</v>
      </c>
      <c r="E40" s="279"/>
      <c r="F40" s="279"/>
      <c r="G40" s="279" t="s">
        <v>53</v>
      </c>
      <c r="H40" s="279"/>
      <c r="I40" s="279"/>
      <c r="J40" s="279" t="s">
        <v>14</v>
      </c>
      <c r="K40" s="279"/>
      <c r="L40" s="279"/>
      <c r="M40" s="279" t="s">
        <v>15</v>
      </c>
      <c r="N40" s="279"/>
      <c r="O40" s="279"/>
      <c r="P40" s="279" t="s">
        <v>54</v>
      </c>
      <c r="Q40" s="279"/>
      <c r="R40" s="279"/>
      <c r="S40" s="279" t="s">
        <v>16</v>
      </c>
      <c r="T40" s="279"/>
      <c r="U40" s="279"/>
      <c r="V40" s="279" t="s">
        <v>85</v>
      </c>
      <c r="W40" s="279"/>
      <c r="X40" s="225"/>
      <c r="Y40" s="215" t="s">
        <v>17</v>
      </c>
      <c r="Z40" s="172"/>
      <c r="AA40" s="172"/>
      <c r="AB40" s="172"/>
      <c r="AC40" s="172"/>
      <c r="AD40" s="173"/>
      <c r="AE40" s="1"/>
      <c r="AF40" s="293" t="s">
        <v>18</v>
      </c>
      <c r="AG40" s="294"/>
      <c r="AH40" s="295"/>
      <c r="AI40" s="211"/>
      <c r="AJ40" s="211"/>
      <c r="AK40" s="211"/>
      <c r="AL40" s="211"/>
      <c r="AM40" s="174"/>
      <c r="AN40" s="1"/>
      <c r="AO40" s="1"/>
    </row>
    <row r="41" spans="1:41" ht="21" customHeight="1">
      <c r="A41" s="281" t="s">
        <v>19</v>
      </c>
      <c r="B41" s="282"/>
      <c r="C41" s="283"/>
      <c r="D41" s="210"/>
      <c r="E41" s="211"/>
      <c r="F41" s="211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92"/>
      <c r="Y41" s="286">
        <f>D41+G41+J41+M41+P41+S41+V41</f>
        <v>0</v>
      </c>
      <c r="Z41" s="287"/>
      <c r="AA41" s="287"/>
      <c r="AB41" s="287"/>
      <c r="AC41" s="287"/>
      <c r="AD41" s="288"/>
      <c r="AE41" s="1"/>
      <c r="AF41" s="4"/>
      <c r="AG41" s="5" t="s">
        <v>55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20</v>
      </c>
      <c r="B42" s="168"/>
      <c r="C42" s="285"/>
      <c r="D42" s="236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06"/>
      <c r="Y42" s="267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56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296" t="s">
        <v>21</v>
      </c>
      <c r="B43" s="297"/>
      <c r="C43" s="298"/>
      <c r="D43" s="274">
        <f>D41-D42</f>
        <v>0</v>
      </c>
      <c r="E43" s="277"/>
      <c r="F43" s="275"/>
      <c r="G43" s="284">
        <f>G41-G42</f>
        <v>0</v>
      </c>
      <c r="H43" s="284"/>
      <c r="I43" s="284"/>
      <c r="J43" s="284">
        <f>J41-J42</f>
        <v>0</v>
      </c>
      <c r="K43" s="284"/>
      <c r="L43" s="284"/>
      <c r="M43" s="284">
        <f>M41-M42</f>
        <v>0</v>
      </c>
      <c r="N43" s="284"/>
      <c r="O43" s="284"/>
      <c r="P43" s="284">
        <f>P41-P42</f>
        <v>0</v>
      </c>
      <c r="Q43" s="284"/>
      <c r="R43" s="284"/>
      <c r="S43" s="284">
        <f>S41-S42</f>
        <v>0</v>
      </c>
      <c r="T43" s="284"/>
      <c r="U43" s="284"/>
      <c r="V43" s="276">
        <f>V41-V42</f>
        <v>0</v>
      </c>
      <c r="W43" s="277"/>
      <c r="X43" s="277"/>
      <c r="Y43" s="289">
        <f>D43+G43+J43+M43+P43+S43+V43</f>
        <v>0</v>
      </c>
      <c r="Z43" s="290"/>
      <c r="AA43" s="290"/>
      <c r="AB43" s="290"/>
      <c r="AC43" s="290"/>
      <c r="AD43" s="291"/>
      <c r="AE43" s="1"/>
      <c r="AF43" s="7"/>
      <c r="AG43" s="8" t="s">
        <v>57</v>
      </c>
      <c r="AH43" s="9"/>
      <c r="AI43" s="272">
        <f>AI40-AI41-AI42</f>
        <v>0</v>
      </c>
      <c r="AJ43" s="272"/>
      <c r="AK43" s="272"/>
      <c r="AL43" s="272"/>
      <c r="AM43" s="273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17" t="s">
        <v>145</v>
      </c>
      <c r="B45" s="317"/>
      <c r="C45" s="317"/>
      <c r="D45" s="317"/>
      <c r="E45" s="317"/>
      <c r="F45" s="317"/>
      <c r="G45" s="317"/>
      <c r="H45" s="133"/>
      <c r="I45" s="133"/>
      <c r="J45" s="133"/>
      <c r="K45" s="133"/>
      <c r="L45" s="133"/>
      <c r="M45" s="405" t="s">
        <v>185</v>
      </c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18" customHeight="1" thickBot="1">
      <c r="A46" s="319" t="s">
        <v>135</v>
      </c>
      <c r="B46" s="314"/>
      <c r="C46" s="126" t="s">
        <v>136</v>
      </c>
      <c r="D46" s="314" t="s">
        <v>140</v>
      </c>
      <c r="E46" s="314"/>
      <c r="F46" s="129" t="s">
        <v>137</v>
      </c>
      <c r="G46" s="320" t="s">
        <v>141</v>
      </c>
      <c r="H46" s="314"/>
      <c r="I46" s="314"/>
      <c r="J46" s="321"/>
      <c r="K46" s="322" t="str">
        <f>K2</f>
        <v>食費</v>
      </c>
      <c r="L46" s="314"/>
      <c r="M46" s="314" t="str">
        <f>M2</f>
        <v>a</v>
      </c>
      <c r="N46" s="314"/>
      <c r="O46" s="314" t="str">
        <f>O2</f>
        <v>b</v>
      </c>
      <c r="P46" s="314"/>
      <c r="Q46" s="314" t="str">
        <f>Q2</f>
        <v>c</v>
      </c>
      <c r="R46" s="314"/>
      <c r="S46" s="314" t="str">
        <f>S2</f>
        <v>d</v>
      </c>
      <c r="T46" s="314"/>
      <c r="U46" s="314" t="str">
        <f>U2</f>
        <v>e</v>
      </c>
      <c r="V46" s="314"/>
      <c r="W46" s="314" t="str">
        <f>W2</f>
        <v>f</v>
      </c>
      <c r="X46" s="314"/>
      <c r="Y46" s="314" t="str">
        <f>Y2</f>
        <v>g</v>
      </c>
      <c r="Z46" s="315"/>
      <c r="AA46" s="316" t="s">
        <v>138</v>
      </c>
      <c r="AB46" s="316"/>
      <c r="AC46" s="316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406"/>
      <c r="B47" s="407"/>
      <c r="C47" s="127"/>
      <c r="D47" s="370"/>
      <c r="E47" s="370"/>
      <c r="F47" s="130"/>
      <c r="G47" s="371"/>
      <c r="H47" s="372"/>
      <c r="I47" s="372"/>
      <c r="J47" s="373"/>
      <c r="K47" s="276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5"/>
      <c r="AA47" s="323">
        <f>SUM(K47:Z47)</f>
        <v>0</v>
      </c>
      <c r="AB47" s="324"/>
      <c r="AC47" s="325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340"/>
      <c r="B48" s="341"/>
      <c r="C48" s="128"/>
      <c r="D48" s="335"/>
      <c r="E48" s="335"/>
      <c r="F48" s="131"/>
      <c r="G48" s="169"/>
      <c r="H48" s="208"/>
      <c r="I48" s="208"/>
      <c r="J48" s="263"/>
      <c r="K48" s="336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9"/>
      <c r="AA48" s="264">
        <f aca="true" t="shared" si="2" ref="AA48:AA92">SUM(K48:Z48)</f>
        <v>0</v>
      </c>
      <c r="AB48" s="265"/>
      <c r="AC48" s="266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340"/>
      <c r="B49" s="341"/>
      <c r="C49" s="128"/>
      <c r="D49" s="335"/>
      <c r="E49" s="335"/>
      <c r="F49" s="131"/>
      <c r="G49" s="169"/>
      <c r="H49" s="208"/>
      <c r="I49" s="208"/>
      <c r="J49" s="263"/>
      <c r="K49" s="336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9"/>
      <c r="AA49" s="264">
        <f t="shared" si="2"/>
        <v>0</v>
      </c>
      <c r="AB49" s="265"/>
      <c r="AC49" s="266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340"/>
      <c r="B50" s="341"/>
      <c r="C50" s="128"/>
      <c r="D50" s="335"/>
      <c r="E50" s="335"/>
      <c r="F50" s="131"/>
      <c r="G50" s="169"/>
      <c r="H50" s="208"/>
      <c r="I50" s="208"/>
      <c r="J50" s="263"/>
      <c r="K50" s="336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9"/>
      <c r="AA50" s="264">
        <f t="shared" si="2"/>
        <v>0</v>
      </c>
      <c r="AB50" s="265"/>
      <c r="AC50" s="266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340"/>
      <c r="B51" s="341"/>
      <c r="C51" s="128"/>
      <c r="D51" s="335"/>
      <c r="E51" s="335"/>
      <c r="F51" s="131"/>
      <c r="G51" s="169"/>
      <c r="H51" s="208"/>
      <c r="I51" s="208"/>
      <c r="J51" s="263"/>
      <c r="K51" s="336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264">
        <f t="shared" si="2"/>
        <v>0</v>
      </c>
      <c r="AB51" s="265"/>
      <c r="AC51" s="266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340"/>
      <c r="B52" s="341"/>
      <c r="C52" s="128"/>
      <c r="D52" s="335"/>
      <c r="E52" s="335"/>
      <c r="F52" s="131"/>
      <c r="G52" s="169"/>
      <c r="H52" s="208"/>
      <c r="I52" s="208"/>
      <c r="J52" s="263"/>
      <c r="K52" s="336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9"/>
      <c r="AA52" s="264">
        <f t="shared" si="2"/>
        <v>0</v>
      </c>
      <c r="AB52" s="265"/>
      <c r="AC52" s="266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340"/>
      <c r="B53" s="341"/>
      <c r="C53" s="128"/>
      <c r="D53" s="335"/>
      <c r="E53" s="335"/>
      <c r="F53" s="131"/>
      <c r="G53" s="169"/>
      <c r="H53" s="208"/>
      <c r="I53" s="208"/>
      <c r="J53" s="263"/>
      <c r="K53" s="336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64">
        <f t="shared" si="2"/>
        <v>0</v>
      </c>
      <c r="AB53" s="265"/>
      <c r="AC53" s="266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340"/>
      <c r="B54" s="341"/>
      <c r="C54" s="128"/>
      <c r="D54" s="335"/>
      <c r="E54" s="335"/>
      <c r="F54" s="131"/>
      <c r="G54" s="169"/>
      <c r="H54" s="208"/>
      <c r="I54" s="208"/>
      <c r="J54" s="263"/>
      <c r="K54" s="336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9"/>
      <c r="AA54" s="264">
        <f t="shared" si="2"/>
        <v>0</v>
      </c>
      <c r="AB54" s="265"/>
      <c r="AC54" s="266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340"/>
      <c r="B55" s="341"/>
      <c r="C55" s="128"/>
      <c r="D55" s="335"/>
      <c r="E55" s="335"/>
      <c r="F55" s="131"/>
      <c r="G55" s="169"/>
      <c r="H55" s="208"/>
      <c r="I55" s="208"/>
      <c r="J55" s="263"/>
      <c r="K55" s="336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64">
        <f t="shared" si="2"/>
        <v>0</v>
      </c>
      <c r="AB55" s="265"/>
      <c r="AC55" s="266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340"/>
      <c r="B56" s="341"/>
      <c r="C56" s="128"/>
      <c r="D56" s="335"/>
      <c r="E56" s="335"/>
      <c r="F56" s="131"/>
      <c r="G56" s="169"/>
      <c r="H56" s="208"/>
      <c r="I56" s="208"/>
      <c r="J56" s="263"/>
      <c r="K56" s="336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264">
        <f t="shared" si="2"/>
        <v>0</v>
      </c>
      <c r="AB56" s="265"/>
      <c r="AC56" s="266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340"/>
      <c r="B57" s="341"/>
      <c r="C57" s="128"/>
      <c r="D57" s="335"/>
      <c r="E57" s="335"/>
      <c r="F57" s="131"/>
      <c r="G57" s="169"/>
      <c r="H57" s="208"/>
      <c r="I57" s="208"/>
      <c r="J57" s="263"/>
      <c r="K57" s="336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64">
        <f t="shared" si="2"/>
        <v>0</v>
      </c>
      <c r="AB57" s="265"/>
      <c r="AC57" s="266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340"/>
      <c r="B58" s="341"/>
      <c r="C58" s="128"/>
      <c r="D58" s="335"/>
      <c r="E58" s="335"/>
      <c r="F58" s="131"/>
      <c r="G58" s="169"/>
      <c r="H58" s="208"/>
      <c r="I58" s="208"/>
      <c r="J58" s="263"/>
      <c r="K58" s="336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9"/>
      <c r="AA58" s="264">
        <f t="shared" si="2"/>
        <v>0</v>
      </c>
      <c r="AB58" s="265"/>
      <c r="AC58" s="266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340"/>
      <c r="B59" s="341"/>
      <c r="C59" s="128"/>
      <c r="D59" s="335"/>
      <c r="E59" s="335"/>
      <c r="F59" s="131"/>
      <c r="G59" s="169"/>
      <c r="H59" s="208"/>
      <c r="I59" s="208"/>
      <c r="J59" s="263"/>
      <c r="K59" s="336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9"/>
      <c r="AA59" s="264">
        <f t="shared" si="2"/>
        <v>0</v>
      </c>
      <c r="AB59" s="265"/>
      <c r="AC59" s="266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340"/>
      <c r="B60" s="341"/>
      <c r="C60" s="128"/>
      <c r="D60" s="335"/>
      <c r="E60" s="335"/>
      <c r="F60" s="131"/>
      <c r="G60" s="169"/>
      <c r="H60" s="208"/>
      <c r="I60" s="208"/>
      <c r="J60" s="263"/>
      <c r="K60" s="336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9"/>
      <c r="AA60" s="264">
        <f t="shared" si="2"/>
        <v>0</v>
      </c>
      <c r="AB60" s="265"/>
      <c r="AC60" s="266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340"/>
      <c r="B61" s="341"/>
      <c r="C61" s="128"/>
      <c r="D61" s="335"/>
      <c r="E61" s="335"/>
      <c r="F61" s="131"/>
      <c r="G61" s="169"/>
      <c r="H61" s="208"/>
      <c r="I61" s="208"/>
      <c r="J61" s="263"/>
      <c r="K61" s="336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9"/>
      <c r="AA61" s="264">
        <f t="shared" si="2"/>
        <v>0</v>
      </c>
      <c r="AB61" s="265"/>
      <c r="AC61" s="266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340"/>
      <c r="B62" s="341"/>
      <c r="C62" s="128"/>
      <c r="D62" s="335"/>
      <c r="E62" s="335"/>
      <c r="F62" s="131"/>
      <c r="G62" s="169"/>
      <c r="H62" s="208"/>
      <c r="I62" s="208"/>
      <c r="J62" s="263"/>
      <c r="K62" s="336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64">
        <f t="shared" si="2"/>
        <v>0</v>
      </c>
      <c r="AB62" s="265"/>
      <c r="AC62" s="266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340"/>
      <c r="B63" s="341"/>
      <c r="C63" s="128"/>
      <c r="D63" s="335"/>
      <c r="E63" s="335"/>
      <c r="F63" s="131"/>
      <c r="G63" s="169"/>
      <c r="H63" s="208"/>
      <c r="I63" s="208"/>
      <c r="J63" s="263"/>
      <c r="K63" s="33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9"/>
      <c r="AA63" s="264">
        <f t="shared" si="2"/>
        <v>0</v>
      </c>
      <c r="AB63" s="265"/>
      <c r="AC63" s="266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340"/>
      <c r="B64" s="341"/>
      <c r="C64" s="128"/>
      <c r="D64" s="335"/>
      <c r="E64" s="335"/>
      <c r="F64" s="131"/>
      <c r="G64" s="169"/>
      <c r="H64" s="208"/>
      <c r="I64" s="208"/>
      <c r="J64" s="263"/>
      <c r="K64" s="336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9"/>
      <c r="AA64" s="264">
        <f t="shared" si="2"/>
        <v>0</v>
      </c>
      <c r="AB64" s="265"/>
      <c r="AC64" s="266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340"/>
      <c r="B65" s="341"/>
      <c r="C65" s="128"/>
      <c r="D65" s="335"/>
      <c r="E65" s="335"/>
      <c r="F65" s="131"/>
      <c r="G65" s="169"/>
      <c r="H65" s="208"/>
      <c r="I65" s="208"/>
      <c r="J65" s="263"/>
      <c r="K65" s="336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9"/>
      <c r="AA65" s="264">
        <f t="shared" si="2"/>
        <v>0</v>
      </c>
      <c r="AB65" s="265"/>
      <c r="AC65" s="266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340"/>
      <c r="B66" s="341"/>
      <c r="C66" s="128"/>
      <c r="D66" s="335"/>
      <c r="E66" s="335"/>
      <c r="F66" s="131"/>
      <c r="G66" s="169"/>
      <c r="H66" s="208"/>
      <c r="I66" s="208"/>
      <c r="J66" s="263"/>
      <c r="K66" s="33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9"/>
      <c r="AA66" s="264">
        <f t="shared" si="2"/>
        <v>0</v>
      </c>
      <c r="AB66" s="265"/>
      <c r="AC66" s="266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340"/>
      <c r="B67" s="341"/>
      <c r="C67" s="128"/>
      <c r="D67" s="335"/>
      <c r="E67" s="335"/>
      <c r="F67" s="131"/>
      <c r="G67" s="169"/>
      <c r="H67" s="208"/>
      <c r="I67" s="208"/>
      <c r="J67" s="263"/>
      <c r="K67" s="33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64">
        <f t="shared" si="2"/>
        <v>0</v>
      </c>
      <c r="AB67" s="265"/>
      <c r="AC67" s="266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340"/>
      <c r="B68" s="341"/>
      <c r="C68" s="128"/>
      <c r="D68" s="335"/>
      <c r="E68" s="335"/>
      <c r="F68" s="131"/>
      <c r="G68" s="169"/>
      <c r="H68" s="208"/>
      <c r="I68" s="208"/>
      <c r="J68" s="263"/>
      <c r="K68" s="336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9"/>
      <c r="AA68" s="264">
        <f t="shared" si="2"/>
        <v>0</v>
      </c>
      <c r="AB68" s="265"/>
      <c r="AC68" s="266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340"/>
      <c r="B69" s="341"/>
      <c r="C69" s="128"/>
      <c r="D69" s="335"/>
      <c r="E69" s="335"/>
      <c r="F69" s="131"/>
      <c r="G69" s="169"/>
      <c r="H69" s="208"/>
      <c r="I69" s="208"/>
      <c r="J69" s="263"/>
      <c r="K69" s="336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264">
        <f t="shared" si="2"/>
        <v>0</v>
      </c>
      <c r="AB69" s="265"/>
      <c r="AC69" s="266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340"/>
      <c r="B70" s="341"/>
      <c r="C70" s="128"/>
      <c r="D70" s="335"/>
      <c r="E70" s="335"/>
      <c r="F70" s="131"/>
      <c r="G70" s="169"/>
      <c r="H70" s="208"/>
      <c r="I70" s="208"/>
      <c r="J70" s="263"/>
      <c r="K70" s="336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9"/>
      <c r="AA70" s="264">
        <f t="shared" si="2"/>
        <v>0</v>
      </c>
      <c r="AB70" s="265"/>
      <c r="AC70" s="266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340"/>
      <c r="B71" s="341"/>
      <c r="C71" s="128"/>
      <c r="D71" s="335"/>
      <c r="E71" s="335"/>
      <c r="F71" s="131"/>
      <c r="G71" s="169"/>
      <c r="H71" s="208"/>
      <c r="I71" s="208"/>
      <c r="J71" s="263"/>
      <c r="K71" s="336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9"/>
      <c r="AA71" s="264">
        <f t="shared" si="2"/>
        <v>0</v>
      </c>
      <c r="AB71" s="265"/>
      <c r="AC71" s="266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340"/>
      <c r="B72" s="341"/>
      <c r="C72" s="128"/>
      <c r="D72" s="335"/>
      <c r="E72" s="335"/>
      <c r="F72" s="131"/>
      <c r="G72" s="169"/>
      <c r="H72" s="208"/>
      <c r="I72" s="208"/>
      <c r="J72" s="263"/>
      <c r="K72" s="336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9"/>
      <c r="AA72" s="264">
        <f t="shared" si="2"/>
        <v>0</v>
      </c>
      <c r="AB72" s="265"/>
      <c r="AC72" s="266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340"/>
      <c r="B73" s="341"/>
      <c r="C73" s="128"/>
      <c r="D73" s="335"/>
      <c r="E73" s="335"/>
      <c r="F73" s="131"/>
      <c r="G73" s="169"/>
      <c r="H73" s="208"/>
      <c r="I73" s="208"/>
      <c r="J73" s="263"/>
      <c r="K73" s="336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9"/>
      <c r="AA73" s="264">
        <f t="shared" si="2"/>
        <v>0</v>
      </c>
      <c r="AB73" s="265"/>
      <c r="AC73" s="266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340"/>
      <c r="B74" s="341"/>
      <c r="C74" s="128"/>
      <c r="D74" s="335"/>
      <c r="E74" s="335"/>
      <c r="F74" s="131"/>
      <c r="G74" s="169"/>
      <c r="H74" s="208"/>
      <c r="I74" s="208"/>
      <c r="J74" s="263"/>
      <c r="K74" s="336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9"/>
      <c r="AA74" s="264">
        <f t="shared" si="2"/>
        <v>0</v>
      </c>
      <c r="AB74" s="265"/>
      <c r="AC74" s="266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340"/>
      <c r="B75" s="341"/>
      <c r="C75" s="128"/>
      <c r="D75" s="335"/>
      <c r="E75" s="335"/>
      <c r="F75" s="131"/>
      <c r="G75" s="169"/>
      <c r="H75" s="208"/>
      <c r="I75" s="208"/>
      <c r="J75" s="263"/>
      <c r="K75" s="336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9"/>
      <c r="AA75" s="264">
        <f t="shared" si="2"/>
        <v>0</v>
      </c>
      <c r="AB75" s="265"/>
      <c r="AC75" s="266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340"/>
      <c r="B76" s="341"/>
      <c r="C76" s="128"/>
      <c r="D76" s="335"/>
      <c r="E76" s="335"/>
      <c r="F76" s="131"/>
      <c r="G76" s="169"/>
      <c r="H76" s="208"/>
      <c r="I76" s="208"/>
      <c r="J76" s="263"/>
      <c r="K76" s="336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9"/>
      <c r="AA76" s="264">
        <f t="shared" si="2"/>
        <v>0</v>
      </c>
      <c r="AB76" s="265"/>
      <c r="AC76" s="266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340"/>
      <c r="B77" s="341"/>
      <c r="C77" s="128"/>
      <c r="D77" s="335"/>
      <c r="E77" s="335"/>
      <c r="F77" s="131"/>
      <c r="G77" s="169"/>
      <c r="H77" s="208"/>
      <c r="I77" s="208"/>
      <c r="J77" s="263"/>
      <c r="K77" s="336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9"/>
      <c r="AA77" s="264">
        <f t="shared" si="2"/>
        <v>0</v>
      </c>
      <c r="AB77" s="265"/>
      <c r="AC77" s="266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340"/>
      <c r="B78" s="341"/>
      <c r="C78" s="128"/>
      <c r="D78" s="335"/>
      <c r="E78" s="335"/>
      <c r="F78" s="131"/>
      <c r="G78" s="169"/>
      <c r="H78" s="208"/>
      <c r="I78" s="208"/>
      <c r="J78" s="263"/>
      <c r="K78" s="336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9"/>
      <c r="AA78" s="264">
        <f t="shared" si="2"/>
        <v>0</v>
      </c>
      <c r="AB78" s="265"/>
      <c r="AC78" s="266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340"/>
      <c r="B79" s="341"/>
      <c r="C79" s="128"/>
      <c r="D79" s="335"/>
      <c r="E79" s="335"/>
      <c r="F79" s="131"/>
      <c r="G79" s="169"/>
      <c r="H79" s="208"/>
      <c r="I79" s="208"/>
      <c r="J79" s="263"/>
      <c r="K79" s="336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9"/>
      <c r="AA79" s="264">
        <f t="shared" si="2"/>
        <v>0</v>
      </c>
      <c r="AB79" s="265"/>
      <c r="AC79" s="266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340"/>
      <c r="B80" s="341"/>
      <c r="C80" s="128"/>
      <c r="D80" s="335"/>
      <c r="E80" s="335"/>
      <c r="F80" s="131"/>
      <c r="G80" s="169"/>
      <c r="H80" s="208"/>
      <c r="I80" s="208"/>
      <c r="J80" s="263"/>
      <c r="K80" s="336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9"/>
      <c r="AA80" s="264">
        <f t="shared" si="2"/>
        <v>0</v>
      </c>
      <c r="AB80" s="265"/>
      <c r="AC80" s="266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340"/>
      <c r="B81" s="341"/>
      <c r="C81" s="128"/>
      <c r="D81" s="335"/>
      <c r="E81" s="335"/>
      <c r="F81" s="131"/>
      <c r="G81" s="169"/>
      <c r="H81" s="208"/>
      <c r="I81" s="208"/>
      <c r="J81" s="263"/>
      <c r="K81" s="336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9"/>
      <c r="AA81" s="264">
        <f t="shared" si="2"/>
        <v>0</v>
      </c>
      <c r="AB81" s="265"/>
      <c r="AC81" s="266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340"/>
      <c r="B82" s="341"/>
      <c r="C82" s="128"/>
      <c r="D82" s="335"/>
      <c r="E82" s="335"/>
      <c r="F82" s="131"/>
      <c r="G82" s="169"/>
      <c r="H82" s="208"/>
      <c r="I82" s="208"/>
      <c r="J82" s="263"/>
      <c r="K82" s="336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9"/>
      <c r="AA82" s="264">
        <f t="shared" si="2"/>
        <v>0</v>
      </c>
      <c r="AB82" s="265"/>
      <c r="AC82" s="266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340"/>
      <c r="B83" s="341"/>
      <c r="C83" s="128"/>
      <c r="D83" s="335"/>
      <c r="E83" s="335"/>
      <c r="F83" s="131"/>
      <c r="G83" s="169"/>
      <c r="H83" s="208"/>
      <c r="I83" s="208"/>
      <c r="J83" s="263"/>
      <c r="K83" s="33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9"/>
      <c r="AA83" s="264">
        <f t="shared" si="2"/>
        <v>0</v>
      </c>
      <c r="AB83" s="265"/>
      <c r="AC83" s="266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340"/>
      <c r="B84" s="341"/>
      <c r="C84" s="128"/>
      <c r="D84" s="335"/>
      <c r="E84" s="335"/>
      <c r="F84" s="131"/>
      <c r="G84" s="169"/>
      <c r="H84" s="208"/>
      <c r="I84" s="208"/>
      <c r="J84" s="263"/>
      <c r="K84" s="336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264">
        <f t="shared" si="2"/>
        <v>0</v>
      </c>
      <c r="AB84" s="265"/>
      <c r="AC84" s="266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340"/>
      <c r="B85" s="341"/>
      <c r="C85" s="128"/>
      <c r="D85" s="335"/>
      <c r="E85" s="335"/>
      <c r="F85" s="131"/>
      <c r="G85" s="169"/>
      <c r="H85" s="208"/>
      <c r="I85" s="208"/>
      <c r="J85" s="263"/>
      <c r="K85" s="336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264">
        <f t="shared" si="2"/>
        <v>0</v>
      </c>
      <c r="AB85" s="265"/>
      <c r="AC85" s="266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340"/>
      <c r="B86" s="341"/>
      <c r="C86" s="128"/>
      <c r="D86" s="335"/>
      <c r="E86" s="335"/>
      <c r="F86" s="131"/>
      <c r="G86" s="169"/>
      <c r="H86" s="208"/>
      <c r="I86" s="208"/>
      <c r="J86" s="263"/>
      <c r="K86" s="336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264">
        <f t="shared" si="2"/>
        <v>0</v>
      </c>
      <c r="AB86" s="265"/>
      <c r="AC86" s="266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340"/>
      <c r="B87" s="341"/>
      <c r="C87" s="128"/>
      <c r="D87" s="335"/>
      <c r="E87" s="335"/>
      <c r="F87" s="131"/>
      <c r="G87" s="169"/>
      <c r="H87" s="208"/>
      <c r="I87" s="208"/>
      <c r="J87" s="263"/>
      <c r="K87" s="336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  <c r="AA87" s="264">
        <f t="shared" si="2"/>
        <v>0</v>
      </c>
      <c r="AB87" s="265"/>
      <c r="AC87" s="266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340"/>
      <c r="B88" s="341"/>
      <c r="C88" s="128"/>
      <c r="D88" s="335"/>
      <c r="E88" s="335"/>
      <c r="F88" s="131"/>
      <c r="G88" s="169"/>
      <c r="H88" s="208"/>
      <c r="I88" s="208"/>
      <c r="J88" s="263"/>
      <c r="K88" s="336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9"/>
      <c r="AA88" s="264">
        <f t="shared" si="2"/>
        <v>0</v>
      </c>
      <c r="AB88" s="265"/>
      <c r="AC88" s="266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340"/>
      <c r="B89" s="341"/>
      <c r="C89" s="128"/>
      <c r="D89" s="335"/>
      <c r="E89" s="335"/>
      <c r="F89" s="131"/>
      <c r="G89" s="169"/>
      <c r="H89" s="208"/>
      <c r="I89" s="208"/>
      <c r="J89" s="263"/>
      <c r="K89" s="336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9"/>
      <c r="AA89" s="264">
        <f t="shared" si="2"/>
        <v>0</v>
      </c>
      <c r="AB89" s="265"/>
      <c r="AC89" s="266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340"/>
      <c r="B90" s="341"/>
      <c r="C90" s="128"/>
      <c r="D90" s="335"/>
      <c r="E90" s="335"/>
      <c r="F90" s="131"/>
      <c r="G90" s="169"/>
      <c r="H90" s="208"/>
      <c r="I90" s="208"/>
      <c r="J90" s="263"/>
      <c r="K90" s="336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9"/>
      <c r="AA90" s="264">
        <f t="shared" si="2"/>
        <v>0</v>
      </c>
      <c r="AB90" s="265"/>
      <c r="AC90" s="266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340"/>
      <c r="B91" s="341"/>
      <c r="C91" s="128"/>
      <c r="D91" s="335"/>
      <c r="E91" s="335"/>
      <c r="F91" s="131"/>
      <c r="G91" s="169"/>
      <c r="H91" s="208"/>
      <c r="I91" s="208"/>
      <c r="J91" s="263"/>
      <c r="K91" s="336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9"/>
      <c r="AA91" s="264">
        <f t="shared" si="2"/>
        <v>0</v>
      </c>
      <c r="AB91" s="265"/>
      <c r="AC91" s="266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345"/>
      <c r="B92" s="346"/>
      <c r="C92" s="134"/>
      <c r="D92" s="347"/>
      <c r="E92" s="347"/>
      <c r="F92" s="135"/>
      <c r="G92" s="348"/>
      <c r="H92" s="349"/>
      <c r="I92" s="349"/>
      <c r="J92" s="350"/>
      <c r="K92" s="351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5"/>
      <c r="AA92" s="286">
        <f t="shared" si="2"/>
        <v>0</v>
      </c>
      <c r="AB92" s="287"/>
      <c r="AC92" s="288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365" t="s">
        <v>139</v>
      </c>
      <c r="B93" s="366"/>
      <c r="C93" s="366"/>
      <c r="D93" s="366"/>
      <c r="E93" s="366"/>
      <c r="F93" s="367"/>
      <c r="G93" s="357">
        <f>SUM(G47:G92)</f>
        <v>0</v>
      </c>
      <c r="H93" s="357"/>
      <c r="I93" s="357"/>
      <c r="J93" s="358"/>
      <c r="K93" s="353">
        <f>SUM(K47:L92)</f>
        <v>0</v>
      </c>
      <c r="L93" s="354"/>
      <c r="M93" s="353">
        <f>SUM(M47:N92)</f>
        <v>0</v>
      </c>
      <c r="N93" s="354"/>
      <c r="O93" s="353">
        <f>SUM(O47:P92)</f>
        <v>0</v>
      </c>
      <c r="P93" s="354"/>
      <c r="Q93" s="353">
        <f>SUM(Q47:R92)</f>
        <v>0</v>
      </c>
      <c r="R93" s="354"/>
      <c r="S93" s="353">
        <f>SUM(S47:T92)</f>
        <v>0</v>
      </c>
      <c r="T93" s="354"/>
      <c r="U93" s="353">
        <f>SUM(U47:V92)</f>
        <v>0</v>
      </c>
      <c r="V93" s="354"/>
      <c r="W93" s="353">
        <f>SUM(W47:X92)</f>
        <v>0</v>
      </c>
      <c r="X93" s="354"/>
      <c r="Y93" s="353">
        <f>SUM(Y47:Z92)</f>
        <v>0</v>
      </c>
      <c r="Z93" s="354"/>
      <c r="AA93" s="356">
        <f>SUM(K93:Z93)</f>
        <v>0</v>
      </c>
      <c r="AB93" s="357"/>
      <c r="AC93" s="358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O93:P93"/>
    <mergeCell ref="Q93:R93"/>
    <mergeCell ref="S93:T93"/>
    <mergeCell ref="U93:V93"/>
    <mergeCell ref="A93:F93"/>
    <mergeCell ref="G93:J93"/>
    <mergeCell ref="K93:L93"/>
    <mergeCell ref="M93:N93"/>
    <mergeCell ref="W93:X93"/>
    <mergeCell ref="AA92:AC92"/>
    <mergeCell ref="Y93:Z93"/>
    <mergeCell ref="AA93:AC93"/>
    <mergeCell ref="W92:X92"/>
    <mergeCell ref="Y92:Z92"/>
    <mergeCell ref="O92:P92"/>
    <mergeCell ref="Q92:R92"/>
    <mergeCell ref="S92:T92"/>
    <mergeCell ref="U91:V91"/>
    <mergeCell ref="U92:V92"/>
    <mergeCell ref="A92:B92"/>
    <mergeCell ref="D92:E92"/>
    <mergeCell ref="K92:L92"/>
    <mergeCell ref="M92:N92"/>
    <mergeCell ref="G92:J92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Y51:Z51"/>
    <mergeCell ref="AA51:AC51"/>
    <mergeCell ref="A52:B52"/>
    <mergeCell ref="D52:E52"/>
    <mergeCell ref="G52:J52"/>
    <mergeCell ref="K52:L52"/>
    <mergeCell ref="M52:N52"/>
    <mergeCell ref="O52:P52"/>
    <mergeCell ref="Q52:R52"/>
    <mergeCell ref="S52:T52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35:F35"/>
    <mergeCell ref="G35:J35"/>
    <mergeCell ref="K35:L35"/>
    <mergeCell ref="M35:N35"/>
    <mergeCell ref="A2:B2"/>
    <mergeCell ref="A3:B3"/>
    <mergeCell ref="A4:B4"/>
    <mergeCell ref="A5:B5"/>
    <mergeCell ref="A22:B2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M9:N9"/>
    <mergeCell ref="A23:B23"/>
    <mergeCell ref="A31:B31"/>
    <mergeCell ref="A32:B32"/>
    <mergeCell ref="A24:B24"/>
    <mergeCell ref="A25:B25"/>
    <mergeCell ref="A26:B26"/>
    <mergeCell ref="A19:B19"/>
    <mergeCell ref="A20:B20"/>
    <mergeCell ref="A21:B21"/>
    <mergeCell ref="W2:X2"/>
    <mergeCell ref="D15:F15"/>
    <mergeCell ref="C2:F2"/>
    <mergeCell ref="G2:J2"/>
    <mergeCell ref="K2:L2"/>
    <mergeCell ref="M2:N2"/>
    <mergeCell ref="O2:P2"/>
    <mergeCell ref="M4:N4"/>
    <mergeCell ref="O4:P4"/>
    <mergeCell ref="K9:L9"/>
    <mergeCell ref="Y2:Z2"/>
    <mergeCell ref="Y3:Z3"/>
    <mergeCell ref="H3:J3"/>
    <mergeCell ref="K3:L3"/>
    <mergeCell ref="M3:N3"/>
    <mergeCell ref="O3:P3"/>
    <mergeCell ref="Q2:R2"/>
    <mergeCell ref="S2:T2"/>
    <mergeCell ref="U2:V2"/>
    <mergeCell ref="S3:T3"/>
    <mergeCell ref="Q4:R4"/>
    <mergeCell ref="S4:T4"/>
    <mergeCell ref="Q3:R3"/>
    <mergeCell ref="Y5:Z5"/>
    <mergeCell ref="Q5:R5"/>
    <mergeCell ref="U4:V4"/>
    <mergeCell ref="W4:X4"/>
    <mergeCell ref="U3:V3"/>
    <mergeCell ref="K4:L4"/>
    <mergeCell ref="K6:L6"/>
    <mergeCell ref="M6:N6"/>
    <mergeCell ref="O6:P6"/>
    <mergeCell ref="K5:L5"/>
    <mergeCell ref="M5:N5"/>
    <mergeCell ref="O5:P5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K8:L8"/>
    <mergeCell ref="M8:N8"/>
    <mergeCell ref="O8:P8"/>
    <mergeCell ref="Q8:R8"/>
    <mergeCell ref="W9:X9"/>
    <mergeCell ref="Y9:Z9"/>
    <mergeCell ref="Y7:Z7"/>
    <mergeCell ref="Q6:R6"/>
    <mergeCell ref="S8:T8"/>
    <mergeCell ref="U8:V8"/>
    <mergeCell ref="W8:X8"/>
    <mergeCell ref="Y8:Z8"/>
    <mergeCell ref="S10:T10"/>
    <mergeCell ref="U10:V10"/>
    <mergeCell ref="O9:P9"/>
    <mergeCell ref="Q9:R9"/>
    <mergeCell ref="S9:T9"/>
    <mergeCell ref="U9:V9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Y13:Z13"/>
    <mergeCell ref="K12:L12"/>
    <mergeCell ref="M12:N12"/>
    <mergeCell ref="O12:P12"/>
    <mergeCell ref="Q12:R12"/>
    <mergeCell ref="S12:T12"/>
    <mergeCell ref="U12:V12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M14:N14"/>
    <mergeCell ref="O14:P14"/>
    <mergeCell ref="Q14:R14"/>
    <mergeCell ref="S14:T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Y17:Z17"/>
    <mergeCell ref="K16:L16"/>
    <mergeCell ref="M16:N16"/>
    <mergeCell ref="O16:P16"/>
    <mergeCell ref="Q16:R16"/>
    <mergeCell ref="S16:T16"/>
    <mergeCell ref="U16:V16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M18:N18"/>
    <mergeCell ref="O18:P18"/>
    <mergeCell ref="Q18:R18"/>
    <mergeCell ref="S18:T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Y21:Z21"/>
    <mergeCell ref="K20:L20"/>
    <mergeCell ref="M20:N20"/>
    <mergeCell ref="O20:P20"/>
    <mergeCell ref="Q20:R20"/>
    <mergeCell ref="S20:T20"/>
    <mergeCell ref="U20:V20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M22:N22"/>
    <mergeCell ref="O22:P22"/>
    <mergeCell ref="Q22:R22"/>
    <mergeCell ref="S22:T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Y25:Z25"/>
    <mergeCell ref="K24:L24"/>
    <mergeCell ref="M24:N24"/>
    <mergeCell ref="O24:P24"/>
    <mergeCell ref="Q24:R24"/>
    <mergeCell ref="S24:T24"/>
    <mergeCell ref="U24:V24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M26:N26"/>
    <mergeCell ref="O26:P26"/>
    <mergeCell ref="Q26:R26"/>
    <mergeCell ref="S26:T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Q29:R29"/>
    <mergeCell ref="S29:T29"/>
    <mergeCell ref="K28:L28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Q30:R30"/>
    <mergeCell ref="S30:T30"/>
    <mergeCell ref="U30:V30"/>
    <mergeCell ref="W30:X30"/>
    <mergeCell ref="Y31:Z31"/>
    <mergeCell ref="U31:V31"/>
    <mergeCell ref="M33:N33"/>
    <mergeCell ref="O33:P33"/>
    <mergeCell ref="Q33:R33"/>
    <mergeCell ref="S32:T32"/>
    <mergeCell ref="U32:V32"/>
    <mergeCell ref="W32:X32"/>
    <mergeCell ref="Q32:R32"/>
    <mergeCell ref="K33:L33"/>
    <mergeCell ref="K31:L31"/>
    <mergeCell ref="M31:N31"/>
    <mergeCell ref="O31:P31"/>
    <mergeCell ref="Q31:R31"/>
    <mergeCell ref="D6:F6"/>
    <mergeCell ref="K32:L32"/>
    <mergeCell ref="M32:N32"/>
    <mergeCell ref="O32:P32"/>
    <mergeCell ref="M30:N30"/>
    <mergeCell ref="O30:P30"/>
    <mergeCell ref="K29:L29"/>
    <mergeCell ref="M29:N29"/>
    <mergeCell ref="O29:P29"/>
    <mergeCell ref="K26:L26"/>
    <mergeCell ref="D4:F4"/>
    <mergeCell ref="H4:J4"/>
    <mergeCell ref="D5:F5"/>
    <mergeCell ref="H5:J5"/>
    <mergeCell ref="S33:T33"/>
    <mergeCell ref="U33:V33"/>
    <mergeCell ref="W33:X33"/>
    <mergeCell ref="Y33:Z3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D14:F14"/>
    <mergeCell ref="H14:J14"/>
    <mergeCell ref="D12:F12"/>
    <mergeCell ref="D13:F13"/>
    <mergeCell ref="H11:J11"/>
    <mergeCell ref="K30:L30"/>
    <mergeCell ref="H12:J12"/>
    <mergeCell ref="H13:J13"/>
    <mergeCell ref="H15:J15"/>
    <mergeCell ref="H16:J16"/>
    <mergeCell ref="K22:L22"/>
    <mergeCell ref="K18:L18"/>
    <mergeCell ref="K14:L14"/>
    <mergeCell ref="D17:F17"/>
    <mergeCell ref="H17:J17"/>
    <mergeCell ref="D16:F16"/>
    <mergeCell ref="D18:F18"/>
    <mergeCell ref="H18:J18"/>
    <mergeCell ref="D20:F20"/>
    <mergeCell ref="H20:J20"/>
    <mergeCell ref="D19:F19"/>
    <mergeCell ref="D21:F21"/>
    <mergeCell ref="H21:J21"/>
    <mergeCell ref="H19:J19"/>
    <mergeCell ref="D23:F23"/>
    <mergeCell ref="H23:J23"/>
    <mergeCell ref="D22:F22"/>
    <mergeCell ref="D24:F24"/>
    <mergeCell ref="H24:J24"/>
    <mergeCell ref="H22:J22"/>
    <mergeCell ref="D25:F25"/>
    <mergeCell ref="D27:F27"/>
    <mergeCell ref="H27:J27"/>
    <mergeCell ref="D28:F28"/>
    <mergeCell ref="H28:J28"/>
    <mergeCell ref="H25:J25"/>
    <mergeCell ref="AG17:AM17"/>
    <mergeCell ref="AG18:AM18"/>
    <mergeCell ref="AG19:AM19"/>
    <mergeCell ref="H31:J31"/>
    <mergeCell ref="H29:J29"/>
    <mergeCell ref="H30:J30"/>
    <mergeCell ref="H26:J26"/>
    <mergeCell ref="S31:T31"/>
    <mergeCell ref="Y30:Z30"/>
    <mergeCell ref="W31:X31"/>
    <mergeCell ref="AG12:AM12"/>
    <mergeCell ref="AG14:AM14"/>
    <mergeCell ref="AG15:AM15"/>
    <mergeCell ref="AG16:AM16"/>
    <mergeCell ref="AD6:AF6"/>
    <mergeCell ref="AD7:AF7"/>
    <mergeCell ref="D33:F33"/>
    <mergeCell ref="H33:J33"/>
    <mergeCell ref="D32:F32"/>
    <mergeCell ref="H32:J32"/>
    <mergeCell ref="D29:F29"/>
    <mergeCell ref="D30:F30"/>
    <mergeCell ref="D31:F31"/>
    <mergeCell ref="D26:F26"/>
    <mergeCell ref="AD2:AF2"/>
    <mergeCell ref="AD3:AF3"/>
    <mergeCell ref="AD4:AF4"/>
    <mergeCell ref="AD5:AF5"/>
    <mergeCell ref="AD26:AF26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1:AM11"/>
    <mergeCell ref="AG24:AM24"/>
    <mergeCell ref="AG25:AM25"/>
    <mergeCell ref="AG26:AM26"/>
    <mergeCell ref="AG27:AM27"/>
    <mergeCell ref="AA30:AC30"/>
    <mergeCell ref="AA31:AC31"/>
    <mergeCell ref="AA32:AC32"/>
    <mergeCell ref="AA33:AC33"/>
    <mergeCell ref="W34:X34"/>
    <mergeCell ref="Y34:Z34"/>
    <mergeCell ref="K34:L34"/>
    <mergeCell ref="M34:N34"/>
    <mergeCell ref="O34:P34"/>
    <mergeCell ref="Q34:R34"/>
    <mergeCell ref="S36:T36"/>
    <mergeCell ref="U36:V36"/>
    <mergeCell ref="S34:T34"/>
    <mergeCell ref="U34:V34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S38:T38"/>
    <mergeCell ref="U38:V38"/>
    <mergeCell ref="W38:X38"/>
    <mergeCell ref="Y38:Z38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S41:U41"/>
    <mergeCell ref="M40:O40"/>
    <mergeCell ref="P40:R40"/>
    <mergeCell ref="S40:U40"/>
    <mergeCell ref="M41:O41"/>
    <mergeCell ref="P41:R41"/>
    <mergeCell ref="S42:U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V41:X41"/>
    <mergeCell ref="V40:X40"/>
    <mergeCell ref="V42:X42"/>
    <mergeCell ref="AF40:AH40"/>
    <mergeCell ref="Y40:AD40"/>
    <mergeCell ref="AA36:AC36"/>
    <mergeCell ref="AA6:AC6"/>
    <mergeCell ref="Y41:AD41"/>
    <mergeCell ref="Y42:AD42"/>
    <mergeCell ref="AA37:AC37"/>
    <mergeCell ref="AA38:AC38"/>
    <mergeCell ref="AA34:AC34"/>
    <mergeCell ref="AA27:AC27"/>
    <mergeCell ref="AA28:AC28"/>
    <mergeCell ref="AA29:AC29"/>
    <mergeCell ref="AA11:AC11"/>
    <mergeCell ref="AA12:AC12"/>
    <mergeCell ref="A39:AO39"/>
    <mergeCell ref="A1:F1"/>
    <mergeCell ref="AA2:AC2"/>
    <mergeCell ref="AA3:AC3"/>
    <mergeCell ref="AA4:AC4"/>
    <mergeCell ref="AA5:AC5"/>
    <mergeCell ref="A34:F34"/>
    <mergeCell ref="H34:J34"/>
    <mergeCell ref="AA7:AC7"/>
    <mergeCell ref="AA8:AC8"/>
    <mergeCell ref="AA9:AC9"/>
    <mergeCell ref="AA10:AC10"/>
    <mergeCell ref="AA23:AC23"/>
    <mergeCell ref="AA24:AC24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5:AC25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7:AF27"/>
    <mergeCell ref="AG28:AM28"/>
    <mergeCell ref="AD33:AF33"/>
    <mergeCell ref="AG33:AM33"/>
    <mergeCell ref="AD28:AF28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D24:AF24"/>
    <mergeCell ref="AD25:AF25"/>
    <mergeCell ref="AG2:AM2"/>
    <mergeCell ref="AG3:AM3"/>
    <mergeCell ref="AG4:AM4"/>
    <mergeCell ref="AG5:AM5"/>
    <mergeCell ref="AD29:AF29"/>
    <mergeCell ref="AD30:AF30"/>
    <mergeCell ref="AD31:AF31"/>
    <mergeCell ref="AD32:AF32"/>
    <mergeCell ref="AI42:AM42"/>
    <mergeCell ref="AI43:AM43"/>
    <mergeCell ref="AD34:AM34"/>
    <mergeCell ref="AD36:AM36"/>
    <mergeCell ref="AD37:AM37"/>
    <mergeCell ref="AD38:AM38"/>
    <mergeCell ref="Y43:AD43"/>
    <mergeCell ref="AD35:AM35"/>
    <mergeCell ref="AG6:AM6"/>
    <mergeCell ref="AG7:AM7"/>
    <mergeCell ref="AI40:AM40"/>
    <mergeCell ref="AI41:AM41"/>
    <mergeCell ref="AG31:AM31"/>
    <mergeCell ref="AG32:AM32"/>
    <mergeCell ref="AG20:AM20"/>
    <mergeCell ref="AG21:AM21"/>
    <mergeCell ref="AG22:AM22"/>
    <mergeCell ref="AG23:AM23"/>
    <mergeCell ref="A36:F36"/>
    <mergeCell ref="A37:F37"/>
    <mergeCell ref="A38:F38"/>
    <mergeCell ref="G38:J38"/>
    <mergeCell ref="G36:J36"/>
    <mergeCell ref="G37:J37"/>
    <mergeCell ref="AD93:AM93"/>
    <mergeCell ref="AD46:AM46"/>
    <mergeCell ref="AD47:AM47"/>
    <mergeCell ref="AD48:AM48"/>
    <mergeCell ref="AD49:AM49"/>
    <mergeCell ref="AD50:AM50"/>
    <mergeCell ref="AD51:AM51"/>
    <mergeCell ref="AD90:AM90"/>
    <mergeCell ref="AD91:AM91"/>
    <mergeCell ref="AD92:AM92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187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'1月'!AD33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425">
        <v>2</v>
      </c>
      <c r="B4" s="426"/>
      <c r="C4" s="181"/>
      <c r="D4" s="451"/>
      <c r="E4" s="451"/>
      <c r="F4" s="438"/>
      <c r="G4" s="182"/>
      <c r="H4" s="451"/>
      <c r="I4" s="451"/>
      <c r="J4" s="438"/>
      <c r="K4" s="439"/>
      <c r="L4" s="440"/>
      <c r="M4" s="440"/>
      <c r="N4" s="440"/>
      <c r="O4" s="440"/>
      <c r="P4" s="440"/>
      <c r="Q4" s="436"/>
      <c r="R4" s="437"/>
      <c r="S4" s="436"/>
      <c r="T4" s="437"/>
      <c r="U4" s="436"/>
      <c r="V4" s="437"/>
      <c r="W4" s="436"/>
      <c r="X4" s="437"/>
      <c r="Y4" s="436"/>
      <c r="Z4" s="438"/>
      <c r="AA4" s="500">
        <f>SUM(K4:Z4)</f>
        <v>0</v>
      </c>
      <c r="AB4" s="451"/>
      <c r="AC4" s="438"/>
      <c r="AD4" s="451">
        <f>AD3+D4-H4-AA4</f>
        <v>0</v>
      </c>
      <c r="AE4" s="451"/>
      <c r="AF4" s="438"/>
      <c r="AG4" s="460"/>
      <c r="AH4" s="460"/>
      <c r="AI4" s="460"/>
      <c r="AJ4" s="460"/>
      <c r="AK4" s="460"/>
      <c r="AL4" s="460"/>
      <c r="AM4" s="461"/>
      <c r="AN4" s="145"/>
      <c r="AO4" s="145"/>
    </row>
    <row r="5" spans="1:41" ht="21" customHeight="1">
      <c r="A5" s="418">
        <v>3</v>
      </c>
      <c r="B5" s="419"/>
      <c r="C5" s="183"/>
      <c r="D5" s="452"/>
      <c r="E5" s="452"/>
      <c r="F5" s="448"/>
      <c r="G5" s="184"/>
      <c r="H5" s="452"/>
      <c r="I5" s="452"/>
      <c r="J5" s="448"/>
      <c r="K5" s="443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2"/>
      <c r="AA5" s="496">
        <f>SUM(K5:Z5)</f>
        <v>0</v>
      </c>
      <c r="AB5" s="452"/>
      <c r="AC5" s="448"/>
      <c r="AD5" s="452">
        <f>AD4+D5-H5-AA5</f>
        <v>0</v>
      </c>
      <c r="AE5" s="452"/>
      <c r="AF5" s="448"/>
      <c r="AG5" s="458"/>
      <c r="AH5" s="458"/>
      <c r="AI5" s="458"/>
      <c r="AJ5" s="458"/>
      <c r="AK5" s="458"/>
      <c r="AL5" s="458"/>
      <c r="AM5" s="459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>SUM(K6:Z6)</f>
        <v>0</v>
      </c>
      <c r="AB6" s="248"/>
      <c r="AC6" s="244"/>
      <c r="AD6" s="248">
        <f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>SUM(K7:Z7)</f>
        <v>0</v>
      </c>
      <c r="AB7" s="248"/>
      <c r="AC7" s="244"/>
      <c r="AD7" s="248">
        <f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>SUM(K8:Z8)</f>
        <v>0</v>
      </c>
      <c r="AB8" s="248"/>
      <c r="AC8" s="244"/>
      <c r="AD8" s="248">
        <f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>SUM(K9:Z9)</f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1"/>
      <c r="X10" s="243"/>
      <c r="Y10" s="231"/>
      <c r="Z10" s="244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425">
        <v>9</v>
      </c>
      <c r="B11" s="426"/>
      <c r="C11" s="181"/>
      <c r="D11" s="451"/>
      <c r="E11" s="451"/>
      <c r="F11" s="438"/>
      <c r="G11" s="182"/>
      <c r="H11" s="451"/>
      <c r="I11" s="451"/>
      <c r="J11" s="438"/>
      <c r="K11" s="439"/>
      <c r="L11" s="440"/>
      <c r="M11" s="440"/>
      <c r="N11" s="440"/>
      <c r="O11" s="440"/>
      <c r="P11" s="440"/>
      <c r="Q11" s="436"/>
      <c r="R11" s="437"/>
      <c r="S11" s="436"/>
      <c r="T11" s="437"/>
      <c r="U11" s="436"/>
      <c r="V11" s="437"/>
      <c r="W11" s="436"/>
      <c r="X11" s="437"/>
      <c r="Y11" s="436"/>
      <c r="Z11" s="438"/>
      <c r="AA11" s="500">
        <f>SUM(K11:Z11)</f>
        <v>0</v>
      </c>
      <c r="AB11" s="451"/>
      <c r="AC11" s="438"/>
      <c r="AD11" s="451">
        <f>AD10+D11-H11-AA11</f>
        <v>0</v>
      </c>
      <c r="AE11" s="451"/>
      <c r="AF11" s="438"/>
      <c r="AG11" s="460"/>
      <c r="AH11" s="460"/>
      <c r="AI11" s="460"/>
      <c r="AJ11" s="460"/>
      <c r="AK11" s="460"/>
      <c r="AL11" s="460"/>
      <c r="AM11" s="461"/>
      <c r="AN11" s="145"/>
      <c r="AO11" s="145"/>
    </row>
    <row r="12" spans="1:41" ht="21" customHeight="1">
      <c r="A12" s="418">
        <v>10</v>
      </c>
      <c r="B12" s="419"/>
      <c r="C12" s="183"/>
      <c r="D12" s="452"/>
      <c r="E12" s="452"/>
      <c r="F12" s="448"/>
      <c r="G12" s="184"/>
      <c r="H12" s="452"/>
      <c r="I12" s="452"/>
      <c r="J12" s="448"/>
      <c r="K12" s="443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2"/>
      <c r="AA12" s="496">
        <f>SUM(K12:Z12)</f>
        <v>0</v>
      </c>
      <c r="AB12" s="452"/>
      <c r="AC12" s="448"/>
      <c r="AD12" s="452">
        <f>AD11+D12-H12-AA12</f>
        <v>0</v>
      </c>
      <c r="AE12" s="452"/>
      <c r="AF12" s="448"/>
      <c r="AG12" s="458"/>
      <c r="AH12" s="458"/>
      <c r="AI12" s="458"/>
      <c r="AJ12" s="458"/>
      <c r="AK12" s="458"/>
      <c r="AL12" s="458"/>
      <c r="AM12" s="459"/>
      <c r="AN12" s="145"/>
      <c r="AO12" s="145"/>
    </row>
    <row r="13" spans="1:41" ht="21" customHeight="1">
      <c r="A13" s="420">
        <v>11</v>
      </c>
      <c r="B13" s="421"/>
      <c r="C13" s="18"/>
      <c r="D13" s="454"/>
      <c r="E13" s="454"/>
      <c r="F13" s="455"/>
      <c r="G13" s="115"/>
      <c r="H13" s="454"/>
      <c r="I13" s="454"/>
      <c r="J13" s="455"/>
      <c r="K13" s="446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5"/>
      <c r="AA13" s="495">
        <f>SUM(K13:Z13)</f>
        <v>0</v>
      </c>
      <c r="AB13" s="454"/>
      <c r="AC13" s="455"/>
      <c r="AD13" s="454">
        <f>AD12+D13-H13-AA13</f>
        <v>0</v>
      </c>
      <c r="AE13" s="454"/>
      <c r="AF13" s="455"/>
      <c r="AG13" s="462"/>
      <c r="AH13" s="462"/>
      <c r="AI13" s="462"/>
      <c r="AJ13" s="462"/>
      <c r="AK13" s="462"/>
      <c r="AL13" s="462"/>
      <c r="AM13" s="463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>SUM(K14:Z14)</f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aca="true" t="shared" si="0" ref="AA14:AA20">SUM(K15:Z15)</f>
        <v>0</v>
      </c>
      <c r="AB15" s="248"/>
      <c r="AC15" s="244"/>
      <c r="AD15" s="248">
        <f aca="true" t="shared" si="1" ref="AD14:AD20">AD14+D15-H15-AA15</f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1"/>
      <c r="X17" s="243"/>
      <c r="Y17" s="231"/>
      <c r="Z17" s="244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425">
        <v>16</v>
      </c>
      <c r="B18" s="426"/>
      <c r="C18" s="181"/>
      <c r="D18" s="451"/>
      <c r="E18" s="451"/>
      <c r="F18" s="438"/>
      <c r="G18" s="182"/>
      <c r="H18" s="451"/>
      <c r="I18" s="451"/>
      <c r="J18" s="438"/>
      <c r="K18" s="439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36"/>
      <c r="AA18" s="500">
        <f>SUM(K18:Z18)</f>
        <v>0</v>
      </c>
      <c r="AB18" s="451"/>
      <c r="AC18" s="438"/>
      <c r="AD18" s="451">
        <f>AD17+D18-H18-AA18</f>
        <v>0</v>
      </c>
      <c r="AE18" s="451"/>
      <c r="AF18" s="438"/>
      <c r="AG18" s="460"/>
      <c r="AH18" s="460"/>
      <c r="AI18" s="460"/>
      <c r="AJ18" s="460"/>
      <c r="AK18" s="460"/>
      <c r="AL18" s="460"/>
      <c r="AM18" s="461"/>
      <c r="AN18" s="145"/>
      <c r="AO18" s="145"/>
    </row>
    <row r="19" spans="1:41" ht="21" customHeight="1">
      <c r="A19" s="418">
        <v>17</v>
      </c>
      <c r="B19" s="419"/>
      <c r="C19" s="183"/>
      <c r="D19" s="452"/>
      <c r="E19" s="452"/>
      <c r="F19" s="448"/>
      <c r="G19" s="184"/>
      <c r="H19" s="452"/>
      <c r="I19" s="452"/>
      <c r="J19" s="448"/>
      <c r="K19" s="443"/>
      <c r="L19" s="441"/>
      <c r="M19" s="441"/>
      <c r="N19" s="441"/>
      <c r="O19" s="441"/>
      <c r="P19" s="441"/>
      <c r="Q19" s="442"/>
      <c r="R19" s="447"/>
      <c r="S19" s="442"/>
      <c r="T19" s="447"/>
      <c r="U19" s="442"/>
      <c r="V19" s="447"/>
      <c r="W19" s="442"/>
      <c r="X19" s="447"/>
      <c r="Y19" s="442"/>
      <c r="Z19" s="448"/>
      <c r="AA19" s="496">
        <f>SUM(K19:Z19)</f>
        <v>0</v>
      </c>
      <c r="AB19" s="452"/>
      <c r="AC19" s="448"/>
      <c r="AD19" s="452">
        <f>AD18+D19-H19-AA19</f>
        <v>0</v>
      </c>
      <c r="AE19" s="452"/>
      <c r="AF19" s="448"/>
      <c r="AG19" s="458"/>
      <c r="AH19" s="458"/>
      <c r="AI19" s="458"/>
      <c r="AJ19" s="458"/>
      <c r="AK19" s="458"/>
      <c r="AL19" s="458"/>
      <c r="AM19" s="459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>SUM(K20:Z20)</f>
        <v>0</v>
      </c>
      <c r="AB20" s="248"/>
      <c r="AC20" s="244"/>
      <c r="AD20" s="248">
        <f>AD19+D20-H20-AA20</f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>SUM(K21:Z21)</f>
        <v>0</v>
      </c>
      <c r="AB21" s="248"/>
      <c r="AC21" s="244"/>
      <c r="AD21" s="248">
        <f>AD20+D21-H21-AA21</f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>SUM(K22:Z22)</f>
        <v>0</v>
      </c>
      <c r="AB22" s="248"/>
      <c r="AC22" s="244"/>
      <c r="AD22" s="248">
        <f>AD21+D22-H22-AA22</f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>SUM(K23:Z23)</f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425">
        <v>23</v>
      </c>
      <c r="B25" s="426"/>
      <c r="C25" s="181"/>
      <c r="D25" s="451"/>
      <c r="E25" s="451"/>
      <c r="F25" s="438"/>
      <c r="G25" s="182"/>
      <c r="H25" s="451"/>
      <c r="I25" s="451"/>
      <c r="J25" s="438"/>
      <c r="K25" s="439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36"/>
      <c r="AA25" s="500">
        <f>SUM(K25:Z25)</f>
        <v>0</v>
      </c>
      <c r="AB25" s="451"/>
      <c r="AC25" s="438"/>
      <c r="AD25" s="451">
        <f>AD24+D25-H25-AA25</f>
        <v>0</v>
      </c>
      <c r="AE25" s="451"/>
      <c r="AF25" s="438"/>
      <c r="AG25" s="460"/>
      <c r="AH25" s="460"/>
      <c r="AI25" s="460"/>
      <c r="AJ25" s="460"/>
      <c r="AK25" s="460"/>
      <c r="AL25" s="460"/>
      <c r="AM25" s="461"/>
      <c r="AN25" s="145"/>
      <c r="AO25" s="145"/>
    </row>
    <row r="26" spans="1:41" ht="21" customHeight="1">
      <c r="A26" s="418">
        <v>24</v>
      </c>
      <c r="B26" s="419"/>
      <c r="C26" s="183"/>
      <c r="D26" s="452"/>
      <c r="E26" s="452"/>
      <c r="F26" s="448"/>
      <c r="G26" s="184"/>
      <c r="H26" s="452"/>
      <c r="I26" s="452"/>
      <c r="J26" s="448"/>
      <c r="K26" s="443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2"/>
      <c r="AA26" s="496">
        <f>SUM(K26:Z26)</f>
        <v>0</v>
      </c>
      <c r="AB26" s="452"/>
      <c r="AC26" s="448"/>
      <c r="AD26" s="452">
        <f>AD25+D26-H26-AA26</f>
        <v>0</v>
      </c>
      <c r="AE26" s="452"/>
      <c r="AF26" s="448"/>
      <c r="AG26" s="458"/>
      <c r="AH26" s="458"/>
      <c r="AI26" s="458"/>
      <c r="AJ26" s="458"/>
      <c r="AK26" s="458"/>
      <c r="AL26" s="458"/>
      <c r="AM26" s="459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>SUM(K27:Z27)</f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>SUM(K28:Z28)</f>
        <v>0</v>
      </c>
      <c r="AB28" s="248"/>
      <c r="AC28" s="244"/>
      <c r="AD28" s="248">
        <f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>SUM(K29:Z29)</f>
        <v>0</v>
      </c>
      <c r="AB29" s="248"/>
      <c r="AC29" s="244"/>
      <c r="AD29" s="248">
        <f>AD28+D29-H29-AA29</f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>SUM(K30:Z30)</f>
        <v>0</v>
      </c>
      <c r="AB30" s="248"/>
      <c r="AC30" s="244"/>
      <c r="AD30" s="248">
        <f>AD29+D30-H30-AA30</f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/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>SUM(K31:Z31)</f>
        <v>0</v>
      </c>
      <c r="AB31" s="248"/>
      <c r="AC31" s="244"/>
      <c r="AD31" s="248">
        <f>AD30+D31-H31-AA31</f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/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>SUM(K33:Z33)</f>
        <v>0</v>
      </c>
      <c r="AB33" s="502"/>
      <c r="AC33" s="503"/>
      <c r="AD33" s="248">
        <f>AD32+D33-H33-AA33</f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>SUM(K34:Z34)</f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12">
        <f>'1月'!K38</f>
        <v>0</v>
      </c>
      <c r="L35" s="412"/>
      <c r="M35" s="412">
        <f>'1月'!M38</f>
        <v>0</v>
      </c>
      <c r="N35" s="412"/>
      <c r="O35" s="412">
        <f>'1月'!O38</f>
        <v>0</v>
      </c>
      <c r="P35" s="412"/>
      <c r="Q35" s="412">
        <f>'1月'!Q38</f>
        <v>0</v>
      </c>
      <c r="R35" s="412"/>
      <c r="S35" s="412">
        <f>'1月'!S38</f>
        <v>0</v>
      </c>
      <c r="T35" s="412"/>
      <c r="U35" s="412">
        <f>'1月'!U38</f>
        <v>0</v>
      </c>
      <c r="V35" s="412"/>
      <c r="W35" s="412">
        <f>'1月'!W38</f>
        <v>0</v>
      </c>
      <c r="X35" s="412"/>
      <c r="Y35" s="412">
        <f>'1月'!Y38</f>
        <v>0</v>
      </c>
      <c r="Z35" s="417"/>
      <c r="AA35" s="413">
        <f>SUM(K35:Z35)</f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>SUM(K36:Z36)</f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12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>SUM(K37:Z37)</f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>SUM(K38:Z38)</f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146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4:AM34"/>
    <mergeCell ref="AD36:AM36"/>
    <mergeCell ref="AD29:AF29"/>
    <mergeCell ref="AD30:AF30"/>
    <mergeCell ref="AD31:AF31"/>
    <mergeCell ref="AD32:AF32"/>
    <mergeCell ref="AA29:AC29"/>
    <mergeCell ref="AA30:AC30"/>
    <mergeCell ref="AA23:AC23"/>
    <mergeCell ref="AA24:AC24"/>
    <mergeCell ref="AD18:AF18"/>
    <mergeCell ref="AD19:AF19"/>
    <mergeCell ref="AD20:AF20"/>
    <mergeCell ref="AA27:AC27"/>
    <mergeCell ref="AD21:AF21"/>
    <mergeCell ref="AD22:AF22"/>
    <mergeCell ref="AD23:AF23"/>
    <mergeCell ref="AD24:AF24"/>
    <mergeCell ref="AD25:AF25"/>
    <mergeCell ref="AD26:AF26"/>
    <mergeCell ref="AD14:AF14"/>
    <mergeCell ref="AD15:AF15"/>
    <mergeCell ref="AD16:AF16"/>
    <mergeCell ref="AD17:AF17"/>
    <mergeCell ref="AA10:AC10"/>
    <mergeCell ref="AA25:AC25"/>
    <mergeCell ref="AA26:AC26"/>
    <mergeCell ref="AA19:AC19"/>
    <mergeCell ref="AA20:AC20"/>
    <mergeCell ref="AA21:AC21"/>
    <mergeCell ref="AA22:AC22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V40:X40"/>
    <mergeCell ref="A39:AO39"/>
    <mergeCell ref="K35:L35"/>
    <mergeCell ref="AF40:AH40"/>
    <mergeCell ref="S40:U40"/>
    <mergeCell ref="A40:C40"/>
    <mergeCell ref="AA36:AC36"/>
    <mergeCell ref="AD37:AM37"/>
    <mergeCell ref="AD38:AM38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K34:L34"/>
    <mergeCell ref="M34:N34"/>
    <mergeCell ref="O34:P34"/>
    <mergeCell ref="Q34:R34"/>
    <mergeCell ref="M43:O43"/>
    <mergeCell ref="P43:R43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S43:U43"/>
    <mergeCell ref="Y40:AD40"/>
    <mergeCell ref="S42:U42"/>
    <mergeCell ref="M42:O42"/>
    <mergeCell ref="P42:R42"/>
    <mergeCell ref="M41:O41"/>
    <mergeCell ref="P41:R41"/>
    <mergeCell ref="S41:U41"/>
    <mergeCell ref="M40:O40"/>
    <mergeCell ref="P40:R40"/>
    <mergeCell ref="A41:C41"/>
    <mergeCell ref="D41:F41"/>
    <mergeCell ref="G41:I41"/>
    <mergeCell ref="J41:L41"/>
    <mergeCell ref="A42:C42"/>
    <mergeCell ref="D42:F42"/>
    <mergeCell ref="G42:I42"/>
    <mergeCell ref="J42:L42"/>
    <mergeCell ref="AA37:AC37"/>
    <mergeCell ref="AA38:AC38"/>
    <mergeCell ref="S38:T38"/>
    <mergeCell ref="U38:V38"/>
    <mergeCell ref="W38:X38"/>
    <mergeCell ref="Y38:Z38"/>
    <mergeCell ref="S37:T37"/>
    <mergeCell ref="K37:L37"/>
    <mergeCell ref="M37:N37"/>
    <mergeCell ref="O37:P37"/>
    <mergeCell ref="D40:F40"/>
    <mergeCell ref="G40:I40"/>
    <mergeCell ref="J40:L40"/>
    <mergeCell ref="K38:L38"/>
    <mergeCell ref="M38:N38"/>
    <mergeCell ref="O38:P38"/>
    <mergeCell ref="Q38:R38"/>
    <mergeCell ref="Y36:Z36"/>
    <mergeCell ref="O36:P36"/>
    <mergeCell ref="Q36:R36"/>
    <mergeCell ref="U37:V37"/>
    <mergeCell ref="W37:X37"/>
    <mergeCell ref="Y37:Z37"/>
    <mergeCell ref="Q37:R37"/>
    <mergeCell ref="S36:T36"/>
    <mergeCell ref="U36:V36"/>
    <mergeCell ref="W36:X36"/>
    <mergeCell ref="Y34:Z34"/>
    <mergeCell ref="AG27:AM27"/>
    <mergeCell ref="AG28:AM28"/>
    <mergeCell ref="AD33:AF33"/>
    <mergeCell ref="AG33:AM33"/>
    <mergeCell ref="AG29:AM29"/>
    <mergeCell ref="AA33:AC33"/>
    <mergeCell ref="AA28:AC28"/>
    <mergeCell ref="AA31:AC31"/>
    <mergeCell ref="AA32:AC32"/>
    <mergeCell ref="Q35:R35"/>
    <mergeCell ref="S34:T34"/>
    <mergeCell ref="U34:V34"/>
    <mergeCell ref="W34:X34"/>
    <mergeCell ref="AD27:AF27"/>
    <mergeCell ref="AG23:AM23"/>
    <mergeCell ref="AG24:AM24"/>
    <mergeCell ref="AG25:AM25"/>
    <mergeCell ref="AG26:AM26"/>
    <mergeCell ref="AG30:AM30"/>
    <mergeCell ref="AG31:AM31"/>
    <mergeCell ref="AG32:AM32"/>
    <mergeCell ref="AD28:AF28"/>
    <mergeCell ref="AG13:AM13"/>
    <mergeCell ref="AD11:AF11"/>
    <mergeCell ref="AD12:AF12"/>
    <mergeCell ref="AD13:AF13"/>
    <mergeCell ref="AG11:AM11"/>
    <mergeCell ref="AG12:AM12"/>
    <mergeCell ref="AG19:AM19"/>
    <mergeCell ref="AG20:AM20"/>
    <mergeCell ref="AG21:AM21"/>
    <mergeCell ref="AG22:AM2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D27:F27"/>
    <mergeCell ref="H27:J27"/>
    <mergeCell ref="D28:F28"/>
    <mergeCell ref="H28:J28"/>
    <mergeCell ref="H32:J32"/>
    <mergeCell ref="D29:F29"/>
    <mergeCell ref="H29:J29"/>
    <mergeCell ref="D30:F30"/>
    <mergeCell ref="H30:J30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O32:P32"/>
    <mergeCell ref="Q32:R32"/>
    <mergeCell ref="S32:T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Y30:Z30"/>
    <mergeCell ref="W31:X31"/>
    <mergeCell ref="Y31:Z31"/>
    <mergeCell ref="M30:N30"/>
    <mergeCell ref="O30:P30"/>
    <mergeCell ref="Q30:R30"/>
    <mergeCell ref="Y29:Z29"/>
    <mergeCell ref="K29:L29"/>
    <mergeCell ref="M29:N29"/>
    <mergeCell ref="O29:P29"/>
    <mergeCell ref="Q29:R29"/>
    <mergeCell ref="S29:T29"/>
    <mergeCell ref="S30:T30"/>
    <mergeCell ref="U29:V29"/>
    <mergeCell ref="W29:X29"/>
    <mergeCell ref="U30:V30"/>
    <mergeCell ref="W30:X30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U20:V20"/>
    <mergeCell ref="W20:X20"/>
    <mergeCell ref="Y20:Z20"/>
    <mergeCell ref="K20:L20"/>
    <mergeCell ref="M20:N20"/>
    <mergeCell ref="O20:P20"/>
    <mergeCell ref="Q20:R20"/>
    <mergeCell ref="M19:N19"/>
    <mergeCell ref="O19:P19"/>
    <mergeCell ref="Q19:R19"/>
    <mergeCell ref="S20:T20"/>
    <mergeCell ref="S19:T19"/>
    <mergeCell ref="U19:V19"/>
    <mergeCell ref="W19:X19"/>
    <mergeCell ref="Y19:Z19"/>
    <mergeCell ref="U18:V18"/>
    <mergeCell ref="W18:X18"/>
    <mergeCell ref="Y18:Z18"/>
    <mergeCell ref="K18:L18"/>
    <mergeCell ref="M18:N18"/>
    <mergeCell ref="O18:P18"/>
    <mergeCell ref="Q18:R18"/>
    <mergeCell ref="M17:N17"/>
    <mergeCell ref="O17:P17"/>
    <mergeCell ref="Q17:R17"/>
    <mergeCell ref="S18:T18"/>
    <mergeCell ref="S17:T17"/>
    <mergeCell ref="U17:V17"/>
    <mergeCell ref="W17:X17"/>
    <mergeCell ref="Y17:Z17"/>
    <mergeCell ref="U16:V16"/>
    <mergeCell ref="W16:X16"/>
    <mergeCell ref="Y16:Z16"/>
    <mergeCell ref="K16:L16"/>
    <mergeCell ref="M16:N16"/>
    <mergeCell ref="O16:P16"/>
    <mergeCell ref="Q16:R16"/>
    <mergeCell ref="M15:N15"/>
    <mergeCell ref="O15:P15"/>
    <mergeCell ref="Q15:R15"/>
    <mergeCell ref="S16:T16"/>
    <mergeCell ref="S15:T15"/>
    <mergeCell ref="U15:V15"/>
    <mergeCell ref="W15:X15"/>
    <mergeCell ref="Y15:Z15"/>
    <mergeCell ref="U14:V14"/>
    <mergeCell ref="W14:X14"/>
    <mergeCell ref="Y14:Z14"/>
    <mergeCell ref="K14:L14"/>
    <mergeCell ref="M14:N14"/>
    <mergeCell ref="O14:P14"/>
    <mergeCell ref="Q14:R14"/>
    <mergeCell ref="M13:N13"/>
    <mergeCell ref="O13:P13"/>
    <mergeCell ref="Q13:R13"/>
    <mergeCell ref="S14:T14"/>
    <mergeCell ref="S13:T13"/>
    <mergeCell ref="U13:V13"/>
    <mergeCell ref="W13:X13"/>
    <mergeCell ref="Y13:Z13"/>
    <mergeCell ref="U12:V12"/>
    <mergeCell ref="W12:X12"/>
    <mergeCell ref="Y12:Z12"/>
    <mergeCell ref="K12:L12"/>
    <mergeCell ref="M12:N12"/>
    <mergeCell ref="O12:P12"/>
    <mergeCell ref="Q12:R12"/>
    <mergeCell ref="M11:N11"/>
    <mergeCell ref="O11:P11"/>
    <mergeCell ref="Q11:R11"/>
    <mergeCell ref="S12:T12"/>
    <mergeCell ref="S11:T11"/>
    <mergeCell ref="U11:V11"/>
    <mergeCell ref="W11:X11"/>
    <mergeCell ref="Y11:Z11"/>
    <mergeCell ref="U10:V10"/>
    <mergeCell ref="W10:X10"/>
    <mergeCell ref="Y10:Z10"/>
    <mergeCell ref="K10:L10"/>
    <mergeCell ref="M10:N10"/>
    <mergeCell ref="O10:P10"/>
    <mergeCell ref="Q10:R10"/>
    <mergeCell ref="M9:N9"/>
    <mergeCell ref="O9:P9"/>
    <mergeCell ref="Q9:R9"/>
    <mergeCell ref="S10:T10"/>
    <mergeCell ref="S9:T9"/>
    <mergeCell ref="U9:V9"/>
    <mergeCell ref="W9:X9"/>
    <mergeCell ref="Y9:Z9"/>
    <mergeCell ref="U8:V8"/>
    <mergeCell ref="W8:X8"/>
    <mergeCell ref="Y8:Z8"/>
    <mergeCell ref="K8:L8"/>
    <mergeCell ref="M8:N8"/>
    <mergeCell ref="O8:P8"/>
    <mergeCell ref="Q8:R8"/>
    <mergeCell ref="M7:N7"/>
    <mergeCell ref="O7:P7"/>
    <mergeCell ref="Q7:R7"/>
    <mergeCell ref="S8:T8"/>
    <mergeCell ref="S7:T7"/>
    <mergeCell ref="U7:V7"/>
    <mergeCell ref="W7:X7"/>
    <mergeCell ref="Y7:Z7"/>
    <mergeCell ref="W6:X6"/>
    <mergeCell ref="Y6:Z6"/>
    <mergeCell ref="K6:L6"/>
    <mergeCell ref="M6:N6"/>
    <mergeCell ref="O6:P6"/>
    <mergeCell ref="Q6:R6"/>
    <mergeCell ref="O5:P5"/>
    <mergeCell ref="Q5:R5"/>
    <mergeCell ref="S6:T6"/>
    <mergeCell ref="U6:V6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K5:L5"/>
    <mergeCell ref="M5:N5"/>
    <mergeCell ref="K7:L7"/>
    <mergeCell ref="A25:B25"/>
    <mergeCell ref="C2:F2"/>
    <mergeCell ref="G2:J2"/>
    <mergeCell ref="K2:L2"/>
    <mergeCell ref="K9:L9"/>
    <mergeCell ref="K11:L11"/>
    <mergeCell ref="K13:L13"/>
    <mergeCell ref="K15:L15"/>
    <mergeCell ref="K17:L17"/>
    <mergeCell ref="K19:L19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S35:T35"/>
    <mergeCell ref="U35:V35"/>
    <mergeCell ref="W35:X35"/>
    <mergeCell ref="Y35:Z35"/>
    <mergeCell ref="A35:F35"/>
    <mergeCell ref="G35:J35"/>
    <mergeCell ref="M35:N35"/>
    <mergeCell ref="O35:P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188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97">
        <v>1</v>
      </c>
      <c r="B3" s="499"/>
      <c r="C3" s="122"/>
      <c r="D3" s="554">
        <f>'2月'!AD33</f>
        <v>0</v>
      </c>
      <c r="E3" s="414"/>
      <c r="F3" s="415"/>
      <c r="G3" s="123"/>
      <c r="H3" s="554"/>
      <c r="I3" s="414"/>
      <c r="J3" s="415"/>
      <c r="K3" s="413"/>
      <c r="L3" s="560"/>
      <c r="M3" s="554"/>
      <c r="N3" s="560"/>
      <c r="O3" s="554"/>
      <c r="P3" s="560"/>
      <c r="Q3" s="554"/>
      <c r="R3" s="560"/>
      <c r="S3" s="554"/>
      <c r="T3" s="560"/>
      <c r="U3" s="554"/>
      <c r="V3" s="560"/>
      <c r="W3" s="554"/>
      <c r="X3" s="560"/>
      <c r="Y3" s="554"/>
      <c r="Z3" s="415"/>
      <c r="AA3" s="413">
        <f aca="true" t="shared" si="0" ref="AA3:AA23">SUM(K3:Z3)</f>
        <v>0</v>
      </c>
      <c r="AB3" s="414"/>
      <c r="AC3" s="415"/>
      <c r="AD3" s="413">
        <f>D3-H3-AA3</f>
        <v>0</v>
      </c>
      <c r="AE3" s="414"/>
      <c r="AF3" s="415"/>
      <c r="AG3" s="576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549">
        <v>2</v>
      </c>
      <c r="B4" s="550"/>
      <c r="C4" s="185"/>
      <c r="D4" s="557"/>
      <c r="E4" s="557"/>
      <c r="F4" s="558"/>
      <c r="G4" s="186"/>
      <c r="H4" s="557"/>
      <c r="I4" s="557"/>
      <c r="J4" s="558"/>
      <c r="K4" s="565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4"/>
      <c r="AA4" s="575">
        <f>SUM(K4:Z4)</f>
        <v>0</v>
      </c>
      <c r="AB4" s="557"/>
      <c r="AC4" s="558"/>
      <c r="AD4" s="557">
        <f>AD3+D4-H4-AA4</f>
        <v>0</v>
      </c>
      <c r="AE4" s="557"/>
      <c r="AF4" s="558"/>
      <c r="AG4" s="569"/>
      <c r="AH4" s="569"/>
      <c r="AI4" s="569"/>
      <c r="AJ4" s="569"/>
      <c r="AK4" s="569"/>
      <c r="AL4" s="569"/>
      <c r="AM4" s="570"/>
      <c r="AN4" s="145"/>
      <c r="AO4" s="145"/>
    </row>
    <row r="5" spans="1:41" ht="21" customHeight="1">
      <c r="A5" s="551">
        <v>3</v>
      </c>
      <c r="B5" s="552"/>
      <c r="C5" s="187"/>
      <c r="D5" s="555"/>
      <c r="E5" s="555"/>
      <c r="F5" s="556"/>
      <c r="G5" s="188"/>
      <c r="H5" s="555"/>
      <c r="I5" s="555"/>
      <c r="J5" s="556"/>
      <c r="K5" s="563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59"/>
      <c r="AA5" s="568">
        <f>SUM(K5:Z5)</f>
        <v>0</v>
      </c>
      <c r="AB5" s="555"/>
      <c r="AC5" s="556"/>
      <c r="AD5" s="555">
        <f>AD4+D5-H5-AA5</f>
        <v>0</v>
      </c>
      <c r="AE5" s="555"/>
      <c r="AF5" s="556"/>
      <c r="AG5" s="571"/>
      <c r="AH5" s="571"/>
      <c r="AI5" s="571"/>
      <c r="AJ5" s="571"/>
      <c r="AK5" s="571"/>
      <c r="AL5" s="571"/>
      <c r="AM5" s="572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>SUM(K6:Z6)</f>
        <v>0</v>
      </c>
      <c r="AB6" s="248"/>
      <c r="AC6" s="244"/>
      <c r="AD6" s="248">
        <f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0"/>
        <v>0</v>
      </c>
      <c r="AB8" s="248"/>
      <c r="AC8" s="244"/>
      <c r="AD8" s="248">
        <f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0"/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0"/>
      <c r="X10" s="230"/>
      <c r="Y10" s="230"/>
      <c r="Z10" s="231"/>
      <c r="AA10" s="270">
        <f t="shared" si="0"/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549">
        <v>9</v>
      </c>
      <c r="B11" s="550"/>
      <c r="C11" s="185"/>
      <c r="D11" s="557"/>
      <c r="E11" s="557"/>
      <c r="F11" s="558"/>
      <c r="G11" s="186"/>
      <c r="H11" s="557"/>
      <c r="I11" s="557"/>
      <c r="J11" s="558"/>
      <c r="K11" s="565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4"/>
      <c r="AA11" s="575">
        <f>SUM(K11:Z11)</f>
        <v>0</v>
      </c>
      <c r="AB11" s="557"/>
      <c r="AC11" s="558"/>
      <c r="AD11" s="557">
        <f>AD10+D11-H11-AA11</f>
        <v>0</v>
      </c>
      <c r="AE11" s="557"/>
      <c r="AF11" s="558"/>
      <c r="AG11" s="569"/>
      <c r="AH11" s="569"/>
      <c r="AI11" s="569"/>
      <c r="AJ11" s="569"/>
      <c r="AK11" s="569"/>
      <c r="AL11" s="569"/>
      <c r="AM11" s="570"/>
      <c r="AN11" s="145"/>
      <c r="AO11" s="145"/>
    </row>
    <row r="12" spans="1:41" ht="21" customHeight="1">
      <c r="A12" s="551">
        <v>10</v>
      </c>
      <c r="B12" s="552"/>
      <c r="C12" s="187"/>
      <c r="D12" s="555"/>
      <c r="E12" s="555"/>
      <c r="F12" s="556"/>
      <c r="G12" s="188"/>
      <c r="H12" s="555"/>
      <c r="I12" s="555"/>
      <c r="J12" s="556"/>
      <c r="K12" s="563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59"/>
      <c r="AA12" s="568">
        <f>SUM(K12:Z12)</f>
        <v>0</v>
      </c>
      <c r="AB12" s="555"/>
      <c r="AC12" s="556"/>
      <c r="AD12" s="555">
        <f>AD11+D12-H12-AA12</f>
        <v>0</v>
      </c>
      <c r="AE12" s="555"/>
      <c r="AF12" s="556"/>
      <c r="AG12" s="571"/>
      <c r="AH12" s="571"/>
      <c r="AI12" s="571"/>
      <c r="AJ12" s="571"/>
      <c r="AK12" s="571"/>
      <c r="AL12" s="571"/>
      <c r="AM12" s="572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>SUM(K13:Z13)</f>
        <v>0</v>
      </c>
      <c r="AB13" s="248"/>
      <c r="AC13" s="244"/>
      <c r="AD13" s="248">
        <f>AD12+D13-H13-AA13</f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>AD14+D15-H15-AA15</f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>AD15+D16-H16-AA16</f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>AD16+D17-H17-AA17</f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549">
        <v>16</v>
      </c>
      <c r="B18" s="550"/>
      <c r="C18" s="185"/>
      <c r="D18" s="557"/>
      <c r="E18" s="557"/>
      <c r="F18" s="558"/>
      <c r="G18" s="186"/>
      <c r="H18" s="557"/>
      <c r="I18" s="557"/>
      <c r="J18" s="558"/>
      <c r="K18" s="565"/>
      <c r="L18" s="561"/>
      <c r="M18" s="561"/>
      <c r="N18" s="561"/>
      <c r="O18" s="561"/>
      <c r="P18" s="561"/>
      <c r="Q18" s="564"/>
      <c r="R18" s="566"/>
      <c r="S18" s="564"/>
      <c r="T18" s="566"/>
      <c r="U18" s="564"/>
      <c r="V18" s="566"/>
      <c r="W18" s="564"/>
      <c r="X18" s="566"/>
      <c r="Y18" s="564"/>
      <c r="Z18" s="558"/>
      <c r="AA18" s="575">
        <f>SUM(K18:Z18)</f>
        <v>0</v>
      </c>
      <c r="AB18" s="557"/>
      <c r="AC18" s="558"/>
      <c r="AD18" s="557">
        <f>AD17+D18-H18-AA18</f>
        <v>0</v>
      </c>
      <c r="AE18" s="557"/>
      <c r="AF18" s="558"/>
      <c r="AG18" s="569"/>
      <c r="AH18" s="569"/>
      <c r="AI18" s="569"/>
      <c r="AJ18" s="569"/>
      <c r="AK18" s="569"/>
      <c r="AL18" s="569"/>
      <c r="AM18" s="570"/>
      <c r="AN18" s="145"/>
      <c r="AO18" s="145"/>
    </row>
    <row r="19" spans="1:41" ht="21" customHeight="1">
      <c r="A19" s="551">
        <v>17</v>
      </c>
      <c r="B19" s="552"/>
      <c r="C19" s="187"/>
      <c r="D19" s="555"/>
      <c r="E19" s="555"/>
      <c r="F19" s="556"/>
      <c r="G19" s="188"/>
      <c r="H19" s="555"/>
      <c r="I19" s="555"/>
      <c r="J19" s="556"/>
      <c r="K19" s="563"/>
      <c r="L19" s="562"/>
      <c r="M19" s="562"/>
      <c r="N19" s="562"/>
      <c r="O19" s="562"/>
      <c r="P19" s="562"/>
      <c r="Q19" s="559"/>
      <c r="R19" s="567"/>
      <c r="S19" s="559"/>
      <c r="T19" s="567"/>
      <c r="U19" s="559"/>
      <c r="V19" s="567"/>
      <c r="W19" s="559"/>
      <c r="X19" s="567"/>
      <c r="Y19" s="559"/>
      <c r="Z19" s="556"/>
      <c r="AA19" s="568">
        <f>SUM(K19:Z19)</f>
        <v>0</v>
      </c>
      <c r="AB19" s="555"/>
      <c r="AC19" s="556"/>
      <c r="AD19" s="555">
        <f>AD18+D19-H19-AA19</f>
        <v>0</v>
      </c>
      <c r="AE19" s="555"/>
      <c r="AF19" s="556"/>
      <c r="AG19" s="571"/>
      <c r="AH19" s="571"/>
      <c r="AI19" s="571"/>
      <c r="AJ19" s="571"/>
      <c r="AK19" s="571"/>
      <c r="AL19" s="571"/>
      <c r="AM19" s="572"/>
      <c r="AN19" s="145"/>
      <c r="AO19" s="145"/>
    </row>
    <row r="20" spans="1:41" ht="21" customHeight="1">
      <c r="A20" s="213">
        <v>18</v>
      </c>
      <c r="B20" s="475"/>
      <c r="C20" s="19"/>
      <c r="D20" s="231"/>
      <c r="E20" s="248"/>
      <c r="F20" s="244"/>
      <c r="G20" s="116"/>
      <c r="H20" s="231"/>
      <c r="I20" s="248"/>
      <c r="J20" s="244"/>
      <c r="K20" s="270"/>
      <c r="L20" s="243"/>
      <c r="M20" s="231"/>
      <c r="N20" s="243"/>
      <c r="O20" s="231"/>
      <c r="P20" s="243"/>
      <c r="Q20" s="231"/>
      <c r="R20" s="243"/>
      <c r="S20" s="231"/>
      <c r="T20" s="243"/>
      <c r="U20" s="231"/>
      <c r="V20" s="243"/>
      <c r="W20" s="231"/>
      <c r="X20" s="243"/>
      <c r="Y20" s="231"/>
      <c r="Z20" s="244"/>
      <c r="AA20" s="270">
        <f>SUM(K20:Z20)</f>
        <v>0</v>
      </c>
      <c r="AB20" s="248"/>
      <c r="AC20" s="244"/>
      <c r="AD20" s="270">
        <f>AD19+D20-H20-AA20</f>
        <v>0</v>
      </c>
      <c r="AE20" s="248"/>
      <c r="AF20" s="244"/>
      <c r="AG20" s="573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475"/>
      <c r="C21" s="19"/>
      <c r="D21" s="231"/>
      <c r="E21" s="248"/>
      <c r="F21" s="244"/>
      <c r="G21" s="116"/>
      <c r="H21" s="231"/>
      <c r="I21" s="248"/>
      <c r="J21" s="244"/>
      <c r="K21" s="270"/>
      <c r="L21" s="243"/>
      <c r="M21" s="231"/>
      <c r="N21" s="243"/>
      <c r="O21" s="231"/>
      <c r="P21" s="243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 t="shared" si="0"/>
        <v>0</v>
      </c>
      <c r="AB21" s="248"/>
      <c r="AC21" s="244"/>
      <c r="AD21" s="270">
        <f>AD20+D21-H21-AA21</f>
        <v>0</v>
      </c>
      <c r="AE21" s="248"/>
      <c r="AF21" s="244"/>
      <c r="AG21" s="573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551">
        <v>20</v>
      </c>
      <c r="B22" s="553"/>
      <c r="C22" s="187"/>
      <c r="D22" s="559"/>
      <c r="E22" s="555"/>
      <c r="F22" s="556"/>
      <c r="G22" s="188"/>
      <c r="H22" s="559"/>
      <c r="I22" s="555"/>
      <c r="J22" s="556"/>
      <c r="K22" s="568"/>
      <c r="L22" s="567"/>
      <c r="M22" s="559"/>
      <c r="N22" s="567"/>
      <c r="O22" s="559"/>
      <c r="P22" s="567"/>
      <c r="Q22" s="559"/>
      <c r="R22" s="567"/>
      <c r="S22" s="559"/>
      <c r="T22" s="567"/>
      <c r="U22" s="559"/>
      <c r="V22" s="567"/>
      <c r="W22" s="559"/>
      <c r="X22" s="567"/>
      <c r="Y22" s="559"/>
      <c r="Z22" s="556"/>
      <c r="AA22" s="568">
        <f t="shared" si="0"/>
        <v>0</v>
      </c>
      <c r="AB22" s="555"/>
      <c r="AC22" s="556"/>
      <c r="AD22" s="568">
        <f>AD21+D22-H22-AA22</f>
        <v>0</v>
      </c>
      <c r="AE22" s="555"/>
      <c r="AF22" s="556"/>
      <c r="AG22" s="574"/>
      <c r="AH22" s="571"/>
      <c r="AI22" s="571"/>
      <c r="AJ22" s="571"/>
      <c r="AK22" s="571"/>
      <c r="AL22" s="571"/>
      <c r="AM22" s="572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1"/>
      <c r="R23" s="243"/>
      <c r="S23" s="231"/>
      <c r="T23" s="243"/>
      <c r="U23" s="231"/>
      <c r="V23" s="243"/>
      <c r="W23" s="231"/>
      <c r="X23" s="243"/>
      <c r="Y23" s="231"/>
      <c r="Z23" s="244"/>
      <c r="AA23" s="270">
        <f t="shared" si="0"/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549">
        <v>23</v>
      </c>
      <c r="B25" s="550"/>
      <c r="C25" s="185"/>
      <c r="D25" s="557"/>
      <c r="E25" s="557"/>
      <c r="F25" s="558"/>
      <c r="G25" s="186"/>
      <c r="H25" s="557"/>
      <c r="I25" s="557"/>
      <c r="J25" s="558"/>
      <c r="K25" s="565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4"/>
      <c r="AA25" s="575">
        <f>SUM(K25:Z25)</f>
        <v>0</v>
      </c>
      <c r="AB25" s="557"/>
      <c r="AC25" s="558"/>
      <c r="AD25" s="557">
        <f>AD24+D25-H25-AA25</f>
        <v>0</v>
      </c>
      <c r="AE25" s="557"/>
      <c r="AF25" s="558"/>
      <c r="AG25" s="569"/>
      <c r="AH25" s="569"/>
      <c r="AI25" s="569"/>
      <c r="AJ25" s="569"/>
      <c r="AK25" s="569"/>
      <c r="AL25" s="569"/>
      <c r="AM25" s="570"/>
      <c r="AN25" s="145"/>
      <c r="AO25" s="145"/>
    </row>
    <row r="26" spans="1:41" ht="21" customHeight="1">
      <c r="A26" s="551">
        <v>24</v>
      </c>
      <c r="B26" s="552"/>
      <c r="C26" s="187"/>
      <c r="D26" s="555"/>
      <c r="E26" s="555"/>
      <c r="F26" s="556"/>
      <c r="G26" s="188"/>
      <c r="H26" s="555"/>
      <c r="I26" s="555"/>
      <c r="J26" s="556"/>
      <c r="K26" s="563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59"/>
      <c r="AA26" s="568">
        <f>SUM(K26:Z26)</f>
        <v>0</v>
      </c>
      <c r="AB26" s="555"/>
      <c r="AC26" s="556"/>
      <c r="AD26" s="555">
        <f>AD25+D26-H26-AA26</f>
        <v>0</v>
      </c>
      <c r="AE26" s="555"/>
      <c r="AF26" s="556"/>
      <c r="AG26" s="571"/>
      <c r="AH26" s="571"/>
      <c r="AI26" s="571"/>
      <c r="AJ26" s="571"/>
      <c r="AK26" s="571"/>
      <c r="AL26" s="571"/>
      <c r="AM26" s="572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>SUM(K27:Z27)</f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aca="true" t="shared" si="1" ref="AA28:AA38">SUM(K28:Z28)</f>
        <v>0</v>
      </c>
      <c r="AB28" s="248"/>
      <c r="AC28" s="244"/>
      <c r="AD28" s="248">
        <f aca="true" t="shared" si="2" ref="AD28:AD33"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1"/>
        <v>0</v>
      </c>
      <c r="AB29" s="248"/>
      <c r="AC29" s="244"/>
      <c r="AD29" s="248">
        <f t="shared" si="2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1"/>
        <v>0</v>
      </c>
      <c r="AB30" s="248"/>
      <c r="AC30" s="244"/>
      <c r="AD30" s="248">
        <f t="shared" si="2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1"/>
      <c r="R31" s="243"/>
      <c r="S31" s="231"/>
      <c r="T31" s="243"/>
      <c r="U31" s="231"/>
      <c r="V31" s="243"/>
      <c r="W31" s="230"/>
      <c r="X31" s="230"/>
      <c r="Y31" s="230"/>
      <c r="Z31" s="231"/>
      <c r="AA31" s="270">
        <f t="shared" si="1"/>
        <v>0</v>
      </c>
      <c r="AB31" s="248"/>
      <c r="AC31" s="244"/>
      <c r="AD31" s="248">
        <f t="shared" si="2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549">
        <v>30</v>
      </c>
      <c r="B32" s="550"/>
      <c r="C32" s="185"/>
      <c r="D32" s="557"/>
      <c r="E32" s="557"/>
      <c r="F32" s="558"/>
      <c r="G32" s="186"/>
      <c r="H32" s="557"/>
      <c r="I32" s="557"/>
      <c r="J32" s="558"/>
      <c r="K32" s="565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4"/>
      <c r="AA32" s="575">
        <f>SUM(K32:Z32)</f>
        <v>0</v>
      </c>
      <c r="AB32" s="557"/>
      <c r="AC32" s="558"/>
      <c r="AD32" s="557">
        <f>AD31+D32-H32-AA32</f>
        <v>0</v>
      </c>
      <c r="AE32" s="557"/>
      <c r="AF32" s="558"/>
      <c r="AG32" s="569"/>
      <c r="AH32" s="569"/>
      <c r="AI32" s="569"/>
      <c r="AJ32" s="569"/>
      <c r="AK32" s="569"/>
      <c r="AL32" s="569"/>
      <c r="AM32" s="570"/>
      <c r="AN32" s="145"/>
      <c r="AO32" s="145"/>
    </row>
    <row r="33" spans="1:41" ht="21" customHeight="1">
      <c r="A33" s="551">
        <v>31</v>
      </c>
      <c r="B33" s="552"/>
      <c r="C33" s="187"/>
      <c r="D33" s="555"/>
      <c r="E33" s="555"/>
      <c r="F33" s="556"/>
      <c r="G33" s="188"/>
      <c r="H33" s="555"/>
      <c r="I33" s="555"/>
      <c r="J33" s="556"/>
      <c r="K33" s="563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59"/>
      <c r="AA33" s="568">
        <f>SUM(K33:Z33)</f>
        <v>0</v>
      </c>
      <c r="AB33" s="555"/>
      <c r="AC33" s="556"/>
      <c r="AD33" s="555">
        <f>AD32+D33-H33-AA33</f>
        <v>0</v>
      </c>
      <c r="AE33" s="555"/>
      <c r="AF33" s="556"/>
      <c r="AG33" s="571"/>
      <c r="AH33" s="571"/>
      <c r="AI33" s="571"/>
      <c r="AJ33" s="571"/>
      <c r="AK33" s="571"/>
      <c r="AL33" s="571"/>
      <c r="AM33" s="572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1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'2月'!K38</f>
        <v>0</v>
      </c>
      <c r="L35" s="412"/>
      <c r="M35" s="412">
        <f>'2月'!M38</f>
        <v>0</v>
      </c>
      <c r="N35" s="412"/>
      <c r="O35" s="412">
        <f>'2月'!O38</f>
        <v>0</v>
      </c>
      <c r="P35" s="412"/>
      <c r="Q35" s="412">
        <f>'2月'!Q38</f>
        <v>0</v>
      </c>
      <c r="R35" s="412"/>
      <c r="S35" s="412">
        <f>'2月'!S38</f>
        <v>0</v>
      </c>
      <c r="T35" s="412"/>
      <c r="U35" s="412">
        <f>'2月'!U38</f>
        <v>0</v>
      </c>
      <c r="V35" s="412"/>
      <c r="W35" s="412">
        <f>'2月'!W38</f>
        <v>0</v>
      </c>
      <c r="X35" s="412"/>
      <c r="Y35" s="412">
        <f>'2月'!Y38</f>
        <v>0</v>
      </c>
      <c r="Z35" s="417"/>
      <c r="AA35" s="413">
        <f t="shared" si="1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1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12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1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1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147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3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3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3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3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3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3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3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3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3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3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3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3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3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3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3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3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3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3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3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3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3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3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3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3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3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3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3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3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3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3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3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3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3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3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3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3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3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3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3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3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3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3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3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3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3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A31:AC31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A21:AC21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I1:AM1"/>
    <mergeCell ref="AG2:AM2"/>
    <mergeCell ref="AG3:AM3"/>
    <mergeCell ref="AA20:AC20"/>
    <mergeCell ref="AD7:AF7"/>
    <mergeCell ref="AD8:AF8"/>
    <mergeCell ref="AD21:AF21"/>
    <mergeCell ref="AD22:AF22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9:AC19"/>
    <mergeCell ref="AA28:AC28"/>
    <mergeCell ref="AA29:AC29"/>
    <mergeCell ref="AA27:AC27"/>
    <mergeCell ref="AD25:AF25"/>
    <mergeCell ref="AD26:AF26"/>
    <mergeCell ref="AD28:AF28"/>
    <mergeCell ref="AD27:AF27"/>
    <mergeCell ref="AA9:AC9"/>
    <mergeCell ref="AA10:AC10"/>
    <mergeCell ref="AA11:AC11"/>
    <mergeCell ref="AA30:AC30"/>
    <mergeCell ref="AA23:AC23"/>
    <mergeCell ref="AA24:AC24"/>
    <mergeCell ref="AA25:AC25"/>
    <mergeCell ref="AA26:AC26"/>
    <mergeCell ref="AA15:AC15"/>
    <mergeCell ref="AA16:AC16"/>
    <mergeCell ref="AA5:AC5"/>
    <mergeCell ref="AA6:AC6"/>
    <mergeCell ref="AA7:AC7"/>
    <mergeCell ref="AA8:AC8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7:AC17"/>
    <mergeCell ref="AA18:AC18"/>
    <mergeCell ref="AA22:AC22"/>
    <mergeCell ref="AD23:AF23"/>
    <mergeCell ref="AD24:AF24"/>
    <mergeCell ref="Y42:AD42"/>
    <mergeCell ref="Y43:AD43"/>
    <mergeCell ref="AA37:AC37"/>
    <mergeCell ref="AA38:AC38"/>
    <mergeCell ref="A34:F34"/>
    <mergeCell ref="H34:J34"/>
    <mergeCell ref="AA34:AC34"/>
    <mergeCell ref="Y41:AD41"/>
    <mergeCell ref="AD34:AM34"/>
    <mergeCell ref="AA36:AC36"/>
    <mergeCell ref="AF40:AH40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U7:V7"/>
    <mergeCell ref="W7:X7"/>
    <mergeCell ref="Y7:Z7"/>
    <mergeCell ref="K7:L7"/>
    <mergeCell ref="Y8:Z8"/>
    <mergeCell ref="K8:L8"/>
    <mergeCell ref="M8:N8"/>
    <mergeCell ref="O8:P8"/>
    <mergeCell ref="Q8:R8"/>
    <mergeCell ref="U8:V8"/>
    <mergeCell ref="W8:X8"/>
    <mergeCell ref="W5:X5"/>
    <mergeCell ref="Y5:Z5"/>
    <mergeCell ref="K5:L5"/>
    <mergeCell ref="M7:N7"/>
    <mergeCell ref="O7:P7"/>
    <mergeCell ref="Q7:R7"/>
    <mergeCell ref="S6:T6"/>
    <mergeCell ref="U6:V6"/>
    <mergeCell ref="W6:X6"/>
    <mergeCell ref="S7:T7"/>
    <mergeCell ref="Y6:Z6"/>
    <mergeCell ref="K6:L6"/>
    <mergeCell ref="M6:N6"/>
    <mergeCell ref="O6:P6"/>
    <mergeCell ref="Q6:R6"/>
    <mergeCell ref="K4:L4"/>
    <mergeCell ref="M4:N4"/>
    <mergeCell ref="O4:P4"/>
    <mergeCell ref="Q4:R4"/>
    <mergeCell ref="S3:T3"/>
    <mergeCell ref="U3:V3"/>
    <mergeCell ref="M5:N5"/>
    <mergeCell ref="O5:P5"/>
    <mergeCell ref="Q5:R5"/>
    <mergeCell ref="S4:T4"/>
    <mergeCell ref="U4:V4"/>
    <mergeCell ref="S5:T5"/>
    <mergeCell ref="U5:V5"/>
    <mergeCell ref="Q3:R3"/>
    <mergeCell ref="H3:J3"/>
    <mergeCell ref="K3:L3"/>
    <mergeCell ref="M3:N3"/>
    <mergeCell ref="O3:P3"/>
    <mergeCell ref="W3:X3"/>
    <mergeCell ref="Y2:Z2"/>
    <mergeCell ref="W4:X4"/>
    <mergeCell ref="Y4:Z4"/>
    <mergeCell ref="Y3:Z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189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671">
        <v>1</v>
      </c>
      <c r="B3" s="672"/>
      <c r="C3" s="673"/>
      <c r="D3" s="674">
        <f>'3月'!AD33</f>
        <v>0</v>
      </c>
      <c r="E3" s="674"/>
      <c r="F3" s="675"/>
      <c r="G3" s="676"/>
      <c r="H3" s="674"/>
      <c r="I3" s="674"/>
      <c r="J3" s="675"/>
      <c r="K3" s="677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9"/>
      <c r="AA3" s="680">
        <f aca="true" t="shared" si="0" ref="AA3:AA38">SUM(K3:Z3)</f>
        <v>0</v>
      </c>
      <c r="AB3" s="681"/>
      <c r="AC3" s="682"/>
      <c r="AD3" s="683">
        <f>D3-H3-AA3</f>
        <v>0</v>
      </c>
      <c r="AE3" s="684"/>
      <c r="AF3" s="685"/>
      <c r="AG3" s="686"/>
      <c r="AH3" s="686"/>
      <c r="AI3" s="686"/>
      <c r="AJ3" s="686"/>
      <c r="AK3" s="686"/>
      <c r="AL3" s="686"/>
      <c r="AM3" s="687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aca="true" t="shared" si="1" ref="AA5:AA10">SUM(K5:Z5)</f>
        <v>0</v>
      </c>
      <c r="AB5" s="248"/>
      <c r="AC5" s="244"/>
      <c r="AD5" s="248">
        <f aca="true" t="shared" si="2" ref="AD5:AD10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1"/>
        <v>0</v>
      </c>
      <c r="AB6" s="248"/>
      <c r="AC6" s="244"/>
      <c r="AD6" s="248">
        <f t="shared" si="2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1"/>
        <v>0</v>
      </c>
      <c r="AB7" s="248"/>
      <c r="AC7" s="244"/>
      <c r="AD7" s="248">
        <f t="shared" si="2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577">
        <v>6</v>
      </c>
      <c r="B8" s="578"/>
      <c r="C8" s="189"/>
      <c r="D8" s="583"/>
      <c r="E8" s="583"/>
      <c r="F8" s="584"/>
      <c r="G8" s="190"/>
      <c r="H8" s="583"/>
      <c r="I8" s="583"/>
      <c r="J8" s="584"/>
      <c r="K8" s="587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6"/>
      <c r="AA8" s="595">
        <f t="shared" si="1"/>
        <v>0</v>
      </c>
      <c r="AB8" s="583"/>
      <c r="AC8" s="584"/>
      <c r="AD8" s="583">
        <f t="shared" si="2"/>
        <v>0</v>
      </c>
      <c r="AE8" s="583"/>
      <c r="AF8" s="584"/>
      <c r="AG8" s="593"/>
      <c r="AH8" s="593"/>
      <c r="AI8" s="593"/>
      <c r="AJ8" s="593"/>
      <c r="AK8" s="593"/>
      <c r="AL8" s="593"/>
      <c r="AM8" s="594"/>
      <c r="AN8" s="145"/>
      <c r="AO8" s="145"/>
    </row>
    <row r="9" spans="1:41" ht="21" customHeight="1">
      <c r="A9" s="579">
        <v>7</v>
      </c>
      <c r="B9" s="580"/>
      <c r="C9" s="191"/>
      <c r="D9" s="581"/>
      <c r="E9" s="581"/>
      <c r="F9" s="582"/>
      <c r="G9" s="192"/>
      <c r="H9" s="581"/>
      <c r="I9" s="581"/>
      <c r="J9" s="582"/>
      <c r="K9" s="590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9"/>
      <c r="AA9" s="596">
        <f t="shared" si="1"/>
        <v>0</v>
      </c>
      <c r="AB9" s="581"/>
      <c r="AC9" s="582"/>
      <c r="AD9" s="581">
        <f t="shared" si="2"/>
        <v>0</v>
      </c>
      <c r="AE9" s="581"/>
      <c r="AF9" s="582"/>
      <c r="AG9" s="591"/>
      <c r="AH9" s="591"/>
      <c r="AI9" s="591"/>
      <c r="AJ9" s="591"/>
      <c r="AK9" s="591"/>
      <c r="AL9" s="591"/>
      <c r="AM9" s="592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 t="shared" si="1"/>
        <v>0</v>
      </c>
      <c r="AB10" s="248"/>
      <c r="AC10" s="244"/>
      <c r="AD10" s="248">
        <f t="shared" si="2"/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>AD10+D11-H11-AA11</f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>AD11+D12-H12-AA12</f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>AD12+D13-H13-AA13</f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577">
        <v>13</v>
      </c>
      <c r="B15" s="578"/>
      <c r="C15" s="189"/>
      <c r="D15" s="583"/>
      <c r="E15" s="583"/>
      <c r="F15" s="584"/>
      <c r="G15" s="190"/>
      <c r="H15" s="583"/>
      <c r="I15" s="583"/>
      <c r="J15" s="584"/>
      <c r="K15" s="587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6"/>
      <c r="AA15" s="595">
        <f>SUM(K15:Z15)</f>
        <v>0</v>
      </c>
      <c r="AB15" s="583"/>
      <c r="AC15" s="584"/>
      <c r="AD15" s="583">
        <f>AD14+D15-H15-AA15</f>
        <v>0</v>
      </c>
      <c r="AE15" s="583"/>
      <c r="AF15" s="584"/>
      <c r="AG15" s="593"/>
      <c r="AH15" s="593"/>
      <c r="AI15" s="593"/>
      <c r="AJ15" s="593"/>
      <c r="AK15" s="593"/>
      <c r="AL15" s="593"/>
      <c r="AM15" s="594"/>
      <c r="AN15" s="145"/>
      <c r="AO15" s="145"/>
    </row>
    <row r="16" spans="1:41" ht="21" customHeight="1">
      <c r="A16" s="579">
        <v>14</v>
      </c>
      <c r="B16" s="580"/>
      <c r="C16" s="191"/>
      <c r="D16" s="581"/>
      <c r="E16" s="581"/>
      <c r="F16" s="582"/>
      <c r="G16" s="192"/>
      <c r="H16" s="581"/>
      <c r="I16" s="581"/>
      <c r="J16" s="582"/>
      <c r="K16" s="590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9"/>
      <c r="AA16" s="596">
        <f>SUM(K16:Z16)</f>
        <v>0</v>
      </c>
      <c r="AB16" s="581"/>
      <c r="AC16" s="582"/>
      <c r="AD16" s="581">
        <f>AD15+D16-H16-AA16</f>
        <v>0</v>
      </c>
      <c r="AE16" s="581"/>
      <c r="AF16" s="582"/>
      <c r="AG16" s="591"/>
      <c r="AH16" s="591"/>
      <c r="AI16" s="591"/>
      <c r="AJ16" s="591"/>
      <c r="AK16" s="591"/>
      <c r="AL16" s="591"/>
      <c r="AM16" s="592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1"/>
      <c r="X17" s="243"/>
      <c r="Y17" s="231"/>
      <c r="Z17" s="244"/>
      <c r="AA17" s="270">
        <f>SUM(K17:Z17)</f>
        <v>0</v>
      </c>
      <c r="AB17" s="248"/>
      <c r="AC17" s="244"/>
      <c r="AD17" s="248">
        <f>AD16+D17-H17-AA17</f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>AD17+D18-H18-AA18</f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>AD18+D19-H19-AA19</f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>AD19+D20-H20-AA20</f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>AD20+D21-H21-AA21</f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577">
        <v>20</v>
      </c>
      <c r="B22" s="578"/>
      <c r="C22" s="189"/>
      <c r="D22" s="583"/>
      <c r="E22" s="583"/>
      <c r="F22" s="584"/>
      <c r="G22" s="190"/>
      <c r="H22" s="583"/>
      <c r="I22" s="583"/>
      <c r="J22" s="584"/>
      <c r="K22" s="587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6"/>
      <c r="AA22" s="595">
        <f>SUM(K22:Z22)</f>
        <v>0</v>
      </c>
      <c r="AB22" s="583"/>
      <c r="AC22" s="584"/>
      <c r="AD22" s="583">
        <f>AD21+D22-H22-AA22</f>
        <v>0</v>
      </c>
      <c r="AE22" s="583"/>
      <c r="AF22" s="584"/>
      <c r="AG22" s="593"/>
      <c r="AH22" s="593"/>
      <c r="AI22" s="593"/>
      <c r="AJ22" s="593"/>
      <c r="AK22" s="593"/>
      <c r="AL22" s="593"/>
      <c r="AM22" s="594"/>
      <c r="AN22" s="145"/>
      <c r="AO22" s="145"/>
    </row>
    <row r="23" spans="1:41" ht="21" customHeight="1">
      <c r="A23" s="579">
        <v>21</v>
      </c>
      <c r="B23" s="580"/>
      <c r="C23" s="191"/>
      <c r="D23" s="581"/>
      <c r="E23" s="581"/>
      <c r="F23" s="582"/>
      <c r="G23" s="192"/>
      <c r="H23" s="581"/>
      <c r="I23" s="581"/>
      <c r="J23" s="582"/>
      <c r="K23" s="590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9"/>
      <c r="AA23" s="596">
        <f>SUM(K23:Z23)</f>
        <v>0</v>
      </c>
      <c r="AB23" s="581"/>
      <c r="AC23" s="582"/>
      <c r="AD23" s="581">
        <f>AD22+D23-H23-AA23</f>
        <v>0</v>
      </c>
      <c r="AE23" s="581"/>
      <c r="AF23" s="582"/>
      <c r="AG23" s="591"/>
      <c r="AH23" s="591"/>
      <c r="AI23" s="591"/>
      <c r="AJ23" s="591"/>
      <c r="AK23" s="591"/>
      <c r="AL23" s="591"/>
      <c r="AM23" s="592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>AD24+D25-H25-AA25</f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 t="shared" si="0"/>
        <v>0</v>
      </c>
      <c r="AB26" s="248"/>
      <c r="AC26" s="244"/>
      <c r="AD26" s="248">
        <f>AD25+D26-H26-AA26</f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577">
        <v>27</v>
      </c>
      <c r="B29" s="578"/>
      <c r="C29" s="189"/>
      <c r="D29" s="583"/>
      <c r="E29" s="583"/>
      <c r="F29" s="584"/>
      <c r="G29" s="190"/>
      <c r="H29" s="583"/>
      <c r="I29" s="583"/>
      <c r="J29" s="584"/>
      <c r="K29" s="587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6"/>
      <c r="AA29" s="595">
        <f>SUM(K29:Z29)</f>
        <v>0</v>
      </c>
      <c r="AB29" s="583"/>
      <c r="AC29" s="584"/>
      <c r="AD29" s="583">
        <f>AD28+D29-H29-AA29</f>
        <v>0</v>
      </c>
      <c r="AE29" s="583"/>
      <c r="AF29" s="584"/>
      <c r="AG29" s="593"/>
      <c r="AH29" s="593"/>
      <c r="AI29" s="593"/>
      <c r="AJ29" s="593"/>
      <c r="AK29" s="593"/>
      <c r="AL29" s="593"/>
      <c r="AM29" s="594"/>
      <c r="AN29" s="145"/>
      <c r="AO29" s="145"/>
    </row>
    <row r="30" spans="1:41" ht="21" customHeight="1">
      <c r="A30" s="579">
        <v>28</v>
      </c>
      <c r="B30" s="580"/>
      <c r="C30" s="191"/>
      <c r="D30" s="581"/>
      <c r="E30" s="581"/>
      <c r="F30" s="582"/>
      <c r="G30" s="192"/>
      <c r="H30" s="581"/>
      <c r="I30" s="581"/>
      <c r="J30" s="582"/>
      <c r="K30" s="590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589"/>
      <c r="AA30" s="596">
        <f>SUM(K30:Z30)</f>
        <v>0</v>
      </c>
      <c r="AB30" s="581"/>
      <c r="AC30" s="582"/>
      <c r="AD30" s="581">
        <f>AD29+D30-H30-AA30</f>
        <v>0</v>
      </c>
      <c r="AE30" s="581"/>
      <c r="AF30" s="582"/>
      <c r="AG30" s="591"/>
      <c r="AH30" s="591"/>
      <c r="AI30" s="591"/>
      <c r="AJ30" s="591"/>
      <c r="AK30" s="591"/>
      <c r="AL30" s="591"/>
      <c r="AM30" s="592"/>
      <c r="AN30" s="145"/>
      <c r="AO30" s="145"/>
    </row>
    <row r="31" spans="1:41" ht="21" customHeight="1">
      <c r="A31" s="579">
        <v>29</v>
      </c>
      <c r="B31" s="580"/>
      <c r="C31" s="191"/>
      <c r="D31" s="581"/>
      <c r="E31" s="581"/>
      <c r="F31" s="582"/>
      <c r="G31" s="192"/>
      <c r="H31" s="581"/>
      <c r="I31" s="581"/>
      <c r="J31" s="582"/>
      <c r="K31" s="590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9"/>
      <c r="AA31" s="596">
        <f>SUM(K31:Z31)</f>
        <v>0</v>
      </c>
      <c r="AB31" s="581"/>
      <c r="AC31" s="582"/>
      <c r="AD31" s="581">
        <f>AD30+D31-H31-AA31</f>
        <v>0</v>
      </c>
      <c r="AE31" s="581"/>
      <c r="AF31" s="582"/>
      <c r="AG31" s="591"/>
      <c r="AH31" s="591"/>
      <c r="AI31" s="591"/>
      <c r="AJ31" s="591"/>
      <c r="AK31" s="591"/>
      <c r="AL31" s="591"/>
      <c r="AM31" s="592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>AD32+D33-H33-AA33</f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'3月'!K38</f>
        <v>0</v>
      </c>
      <c r="L35" s="412"/>
      <c r="M35" s="412">
        <f>'3月'!M38</f>
        <v>0</v>
      </c>
      <c r="N35" s="412"/>
      <c r="O35" s="412">
        <f>'3月'!O38</f>
        <v>0</v>
      </c>
      <c r="P35" s="412"/>
      <c r="Q35" s="412">
        <f>'3月'!Q38</f>
        <v>0</v>
      </c>
      <c r="R35" s="412"/>
      <c r="S35" s="412">
        <f>'3月'!S38</f>
        <v>0</v>
      </c>
      <c r="T35" s="412"/>
      <c r="U35" s="412">
        <f>'3月'!U38</f>
        <v>0</v>
      </c>
      <c r="V35" s="412"/>
      <c r="W35" s="412">
        <f>'3月'!W38</f>
        <v>0</v>
      </c>
      <c r="X35" s="412"/>
      <c r="Y35" s="412">
        <f>'3月'!Y38</f>
        <v>0</v>
      </c>
      <c r="Z35" s="417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148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3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3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3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3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3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3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3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3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3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3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3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3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3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3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3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3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3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3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3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3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3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3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3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3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3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3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3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3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3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3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3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3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3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3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3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3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3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3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3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3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3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3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3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3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3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D6:AF6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I1:AM1"/>
    <mergeCell ref="AG2:AM2"/>
    <mergeCell ref="AG3:AM3"/>
    <mergeCell ref="AD7:AF7"/>
    <mergeCell ref="AA33:AC33"/>
    <mergeCell ref="AD14:AF14"/>
    <mergeCell ref="AD15:AF15"/>
    <mergeCell ref="AD16:AF16"/>
    <mergeCell ref="AD17:AF17"/>
    <mergeCell ref="AD18:AF18"/>
    <mergeCell ref="AD31:AF31"/>
    <mergeCell ref="AD21:AF21"/>
    <mergeCell ref="AD22:AF22"/>
    <mergeCell ref="AA31:AC31"/>
    <mergeCell ref="AA32:AC32"/>
    <mergeCell ref="AA19:AC19"/>
    <mergeCell ref="AA20:AC20"/>
    <mergeCell ref="AA21:AC21"/>
    <mergeCell ref="AA22:AC22"/>
    <mergeCell ref="AA27:AC27"/>
    <mergeCell ref="AA30:AC30"/>
    <mergeCell ref="AA23:AC23"/>
    <mergeCell ref="AA24:AC24"/>
    <mergeCell ref="AA25:AC25"/>
    <mergeCell ref="AA26:AC26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8:AC18"/>
    <mergeCell ref="AD23:AF23"/>
    <mergeCell ref="AD24:AF24"/>
    <mergeCell ref="AA28:AC28"/>
    <mergeCell ref="AA29:AC29"/>
    <mergeCell ref="Y42:AD42"/>
    <mergeCell ref="Y43:AD43"/>
    <mergeCell ref="AA37:AC37"/>
    <mergeCell ref="AA38:AC38"/>
    <mergeCell ref="Y40:AD40"/>
    <mergeCell ref="A34:F34"/>
    <mergeCell ref="H34:J34"/>
    <mergeCell ref="AA34:AC34"/>
    <mergeCell ref="Y41:AD41"/>
    <mergeCell ref="AD34:AM34"/>
    <mergeCell ref="AA36:AC36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19:AF19"/>
    <mergeCell ref="AD20:AF20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190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'4月'!AD33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 aca="true" t="shared" si="1" ref="AD4:AD33"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627">
        <v>3</v>
      </c>
      <c r="B5" s="628"/>
      <c r="C5" s="20"/>
      <c r="D5" s="608"/>
      <c r="E5" s="608"/>
      <c r="F5" s="609"/>
      <c r="G5" s="117"/>
      <c r="H5" s="608"/>
      <c r="I5" s="608"/>
      <c r="J5" s="609"/>
      <c r="K5" s="622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1"/>
      <c r="AA5" s="607">
        <f t="shared" si="0"/>
        <v>0</v>
      </c>
      <c r="AB5" s="608"/>
      <c r="AC5" s="609"/>
      <c r="AD5" s="608">
        <f t="shared" si="1"/>
        <v>0</v>
      </c>
      <c r="AE5" s="608"/>
      <c r="AF5" s="609"/>
      <c r="AG5" s="600"/>
      <c r="AH5" s="600"/>
      <c r="AI5" s="600"/>
      <c r="AJ5" s="600"/>
      <c r="AK5" s="600"/>
      <c r="AL5" s="600"/>
      <c r="AM5" s="601"/>
      <c r="AN5" s="145"/>
      <c r="AO5" s="145"/>
    </row>
    <row r="6" spans="1:41" ht="21" customHeight="1">
      <c r="A6" s="627">
        <v>4</v>
      </c>
      <c r="B6" s="628"/>
      <c r="C6" s="20"/>
      <c r="D6" s="608"/>
      <c r="E6" s="608"/>
      <c r="F6" s="609"/>
      <c r="G6" s="117"/>
      <c r="H6" s="608"/>
      <c r="I6" s="608"/>
      <c r="J6" s="609"/>
      <c r="K6" s="622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1"/>
      <c r="AA6" s="607">
        <f t="shared" si="0"/>
        <v>0</v>
      </c>
      <c r="AB6" s="608"/>
      <c r="AC6" s="609"/>
      <c r="AD6" s="608">
        <f t="shared" si="1"/>
        <v>0</v>
      </c>
      <c r="AE6" s="608"/>
      <c r="AF6" s="609"/>
      <c r="AG6" s="600"/>
      <c r="AH6" s="600"/>
      <c r="AI6" s="600"/>
      <c r="AJ6" s="600"/>
      <c r="AK6" s="600"/>
      <c r="AL6" s="600"/>
      <c r="AM6" s="601"/>
      <c r="AN6" s="145"/>
      <c r="AO6" s="145"/>
    </row>
    <row r="7" spans="1:41" ht="21" customHeight="1">
      <c r="A7" s="627">
        <v>5</v>
      </c>
      <c r="B7" s="628"/>
      <c r="C7" s="20"/>
      <c r="D7" s="608"/>
      <c r="E7" s="608"/>
      <c r="F7" s="609"/>
      <c r="G7" s="117"/>
      <c r="H7" s="608"/>
      <c r="I7" s="608"/>
      <c r="J7" s="609"/>
      <c r="K7" s="622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1"/>
      <c r="AA7" s="607">
        <f t="shared" si="0"/>
        <v>0</v>
      </c>
      <c r="AB7" s="608"/>
      <c r="AC7" s="609"/>
      <c r="AD7" s="608">
        <f t="shared" si="1"/>
        <v>0</v>
      </c>
      <c r="AE7" s="608"/>
      <c r="AF7" s="609"/>
      <c r="AG7" s="600"/>
      <c r="AH7" s="600"/>
      <c r="AI7" s="600"/>
      <c r="AJ7" s="600"/>
      <c r="AK7" s="600"/>
      <c r="AL7" s="600"/>
      <c r="AM7" s="601"/>
      <c r="AN7" s="145"/>
      <c r="AO7" s="145"/>
    </row>
    <row r="8" spans="1:41" ht="21" customHeight="1">
      <c r="A8" s="625">
        <v>6</v>
      </c>
      <c r="B8" s="629"/>
      <c r="C8" s="193"/>
      <c r="D8" s="598"/>
      <c r="E8" s="598"/>
      <c r="F8" s="599"/>
      <c r="G8" s="194"/>
      <c r="H8" s="598"/>
      <c r="I8" s="598"/>
      <c r="J8" s="599"/>
      <c r="K8" s="619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5"/>
      <c r="AA8" s="597">
        <f t="shared" si="0"/>
        <v>0</v>
      </c>
      <c r="AB8" s="598"/>
      <c r="AC8" s="599"/>
      <c r="AD8" s="598">
        <f t="shared" si="1"/>
        <v>0</v>
      </c>
      <c r="AE8" s="598"/>
      <c r="AF8" s="599"/>
      <c r="AG8" s="602"/>
      <c r="AH8" s="602"/>
      <c r="AI8" s="602"/>
      <c r="AJ8" s="602"/>
      <c r="AK8" s="602"/>
      <c r="AL8" s="602"/>
      <c r="AM8" s="603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0"/>
        <v>0</v>
      </c>
      <c r="AB9" s="248"/>
      <c r="AC9" s="244"/>
      <c r="AD9" s="248">
        <f t="shared" si="1"/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 aca="true" t="shared" si="2" ref="AA10:AA15">SUM(K10:Z10)</f>
        <v>0</v>
      </c>
      <c r="AB10" s="248"/>
      <c r="AC10" s="244"/>
      <c r="AD10" s="248">
        <f aca="true" t="shared" si="3" ref="AD10:AD15"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1"/>
      <c r="R11" s="243"/>
      <c r="S11" s="231"/>
      <c r="T11" s="243"/>
      <c r="U11" s="231"/>
      <c r="V11" s="243"/>
      <c r="W11" s="231"/>
      <c r="X11" s="243"/>
      <c r="Y11" s="231"/>
      <c r="Z11" s="244"/>
      <c r="AA11" s="270">
        <f t="shared" si="2"/>
        <v>0</v>
      </c>
      <c r="AB11" s="248"/>
      <c r="AC11" s="244"/>
      <c r="AD11" s="248">
        <f t="shared" si="3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475"/>
      <c r="C12" s="19"/>
      <c r="D12" s="231"/>
      <c r="E12" s="248"/>
      <c r="F12" s="244"/>
      <c r="G12" s="116"/>
      <c r="H12" s="231"/>
      <c r="I12" s="248"/>
      <c r="J12" s="244"/>
      <c r="K12" s="270"/>
      <c r="L12" s="243"/>
      <c r="M12" s="231"/>
      <c r="N12" s="243"/>
      <c r="O12" s="231"/>
      <c r="P12" s="243"/>
      <c r="Q12" s="231"/>
      <c r="R12" s="243"/>
      <c r="S12" s="231"/>
      <c r="T12" s="243"/>
      <c r="U12" s="231"/>
      <c r="V12" s="243"/>
      <c r="W12" s="231"/>
      <c r="X12" s="243"/>
      <c r="Y12" s="231"/>
      <c r="Z12" s="244"/>
      <c r="AA12" s="270">
        <f t="shared" si="2"/>
        <v>0</v>
      </c>
      <c r="AB12" s="248"/>
      <c r="AC12" s="244"/>
      <c r="AD12" s="270">
        <f t="shared" si="3"/>
        <v>0</v>
      </c>
      <c r="AE12" s="248"/>
      <c r="AF12" s="244"/>
      <c r="AG12" s="573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623">
        <v>11</v>
      </c>
      <c r="B13" s="624"/>
      <c r="C13" s="195"/>
      <c r="D13" s="614"/>
      <c r="E13" s="605"/>
      <c r="F13" s="606"/>
      <c r="G13" s="196"/>
      <c r="H13" s="614"/>
      <c r="I13" s="605"/>
      <c r="J13" s="606"/>
      <c r="K13" s="604"/>
      <c r="L13" s="617"/>
      <c r="M13" s="614"/>
      <c r="N13" s="617"/>
      <c r="O13" s="614"/>
      <c r="P13" s="617"/>
      <c r="Q13" s="614"/>
      <c r="R13" s="617"/>
      <c r="S13" s="614"/>
      <c r="T13" s="617"/>
      <c r="U13" s="614"/>
      <c r="V13" s="617"/>
      <c r="W13" s="614"/>
      <c r="X13" s="617"/>
      <c r="Y13" s="614"/>
      <c r="Z13" s="606"/>
      <c r="AA13" s="604">
        <f t="shared" si="2"/>
        <v>0</v>
      </c>
      <c r="AB13" s="605"/>
      <c r="AC13" s="606"/>
      <c r="AD13" s="604">
        <f t="shared" si="3"/>
        <v>0</v>
      </c>
      <c r="AE13" s="605"/>
      <c r="AF13" s="606"/>
      <c r="AG13" s="610"/>
      <c r="AH13" s="611"/>
      <c r="AI13" s="611"/>
      <c r="AJ13" s="611"/>
      <c r="AK13" s="611"/>
      <c r="AL13" s="611"/>
      <c r="AM13" s="612"/>
      <c r="AN13" s="145"/>
      <c r="AO13" s="145"/>
    </row>
    <row r="14" spans="1:41" ht="21" customHeight="1">
      <c r="A14" s="625">
        <v>12</v>
      </c>
      <c r="B14" s="626"/>
      <c r="C14" s="193"/>
      <c r="D14" s="615"/>
      <c r="E14" s="598"/>
      <c r="F14" s="599"/>
      <c r="G14" s="194"/>
      <c r="H14" s="615"/>
      <c r="I14" s="598"/>
      <c r="J14" s="599"/>
      <c r="K14" s="597"/>
      <c r="L14" s="616"/>
      <c r="M14" s="615"/>
      <c r="N14" s="616"/>
      <c r="O14" s="615"/>
      <c r="P14" s="616"/>
      <c r="Q14" s="615"/>
      <c r="R14" s="616"/>
      <c r="S14" s="615"/>
      <c r="T14" s="616"/>
      <c r="U14" s="615"/>
      <c r="V14" s="616"/>
      <c r="W14" s="615"/>
      <c r="X14" s="616"/>
      <c r="Y14" s="615"/>
      <c r="Z14" s="599"/>
      <c r="AA14" s="597">
        <f t="shared" si="2"/>
        <v>0</v>
      </c>
      <c r="AB14" s="598"/>
      <c r="AC14" s="599"/>
      <c r="AD14" s="597">
        <f t="shared" si="3"/>
        <v>0</v>
      </c>
      <c r="AE14" s="598"/>
      <c r="AF14" s="599"/>
      <c r="AG14" s="613"/>
      <c r="AH14" s="602"/>
      <c r="AI14" s="602"/>
      <c r="AJ14" s="602"/>
      <c r="AK14" s="602"/>
      <c r="AL14" s="602"/>
      <c r="AM14" s="603"/>
      <c r="AN14" s="145"/>
      <c r="AO14" s="145"/>
    </row>
    <row r="15" spans="1:41" ht="21" customHeight="1">
      <c r="A15" s="213">
        <v>13</v>
      </c>
      <c r="B15" s="475"/>
      <c r="C15" s="19"/>
      <c r="D15" s="231"/>
      <c r="E15" s="248"/>
      <c r="F15" s="244"/>
      <c r="G15" s="116"/>
      <c r="H15" s="231"/>
      <c r="I15" s="248"/>
      <c r="J15" s="244"/>
      <c r="K15" s="270"/>
      <c r="L15" s="243"/>
      <c r="M15" s="231"/>
      <c r="N15" s="243"/>
      <c r="O15" s="231"/>
      <c r="P15" s="243"/>
      <c r="Q15" s="231"/>
      <c r="R15" s="243"/>
      <c r="S15" s="231"/>
      <c r="T15" s="243"/>
      <c r="U15" s="231"/>
      <c r="V15" s="243"/>
      <c r="W15" s="231"/>
      <c r="X15" s="243"/>
      <c r="Y15" s="231"/>
      <c r="Z15" s="244"/>
      <c r="AA15" s="270">
        <f t="shared" si="2"/>
        <v>0</v>
      </c>
      <c r="AB15" s="248"/>
      <c r="AC15" s="244"/>
      <c r="AD15" s="270">
        <f t="shared" si="3"/>
        <v>0</v>
      </c>
      <c r="AE15" s="248"/>
      <c r="AF15" s="244"/>
      <c r="AG15" s="573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1"/>
      <c r="R18" s="243"/>
      <c r="S18" s="231"/>
      <c r="T18" s="243"/>
      <c r="U18" s="231"/>
      <c r="V18" s="243"/>
      <c r="W18" s="231"/>
      <c r="X18" s="243"/>
      <c r="Y18" s="231"/>
      <c r="Z18" s="244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475"/>
      <c r="C19" s="19"/>
      <c r="D19" s="231"/>
      <c r="E19" s="248"/>
      <c r="F19" s="244"/>
      <c r="G19" s="116"/>
      <c r="H19" s="231"/>
      <c r="I19" s="248"/>
      <c r="J19" s="244"/>
      <c r="K19" s="270"/>
      <c r="L19" s="243"/>
      <c r="M19" s="231"/>
      <c r="N19" s="243"/>
      <c r="O19" s="231"/>
      <c r="P19" s="243"/>
      <c r="Q19" s="231"/>
      <c r="R19" s="243"/>
      <c r="S19" s="231"/>
      <c r="T19" s="243"/>
      <c r="U19" s="231"/>
      <c r="V19" s="243"/>
      <c r="W19" s="231"/>
      <c r="X19" s="243"/>
      <c r="Y19" s="231"/>
      <c r="Z19" s="244"/>
      <c r="AA19" s="270">
        <f t="shared" si="0"/>
        <v>0</v>
      </c>
      <c r="AB19" s="248"/>
      <c r="AC19" s="244"/>
      <c r="AD19" s="270">
        <f t="shared" si="1"/>
        <v>0</v>
      </c>
      <c r="AE19" s="248"/>
      <c r="AF19" s="244"/>
      <c r="AG19" s="573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623">
        <v>18</v>
      </c>
      <c r="B20" s="624"/>
      <c r="C20" s="195"/>
      <c r="D20" s="614"/>
      <c r="E20" s="605"/>
      <c r="F20" s="606"/>
      <c r="G20" s="196"/>
      <c r="H20" s="614"/>
      <c r="I20" s="605"/>
      <c r="J20" s="606"/>
      <c r="K20" s="604"/>
      <c r="L20" s="617"/>
      <c r="M20" s="614"/>
      <c r="N20" s="617"/>
      <c r="O20" s="614"/>
      <c r="P20" s="617"/>
      <c r="Q20" s="614"/>
      <c r="R20" s="617"/>
      <c r="S20" s="614"/>
      <c r="T20" s="617"/>
      <c r="U20" s="614"/>
      <c r="V20" s="617"/>
      <c r="W20" s="614"/>
      <c r="X20" s="617"/>
      <c r="Y20" s="614"/>
      <c r="Z20" s="606"/>
      <c r="AA20" s="604">
        <f t="shared" si="0"/>
        <v>0</v>
      </c>
      <c r="AB20" s="605"/>
      <c r="AC20" s="606"/>
      <c r="AD20" s="604">
        <f t="shared" si="1"/>
        <v>0</v>
      </c>
      <c r="AE20" s="605"/>
      <c r="AF20" s="606"/>
      <c r="AG20" s="610"/>
      <c r="AH20" s="611"/>
      <c r="AI20" s="611"/>
      <c r="AJ20" s="611"/>
      <c r="AK20" s="611"/>
      <c r="AL20" s="611"/>
      <c r="AM20" s="612"/>
      <c r="AN20" s="145"/>
      <c r="AO20" s="145"/>
    </row>
    <row r="21" spans="1:41" ht="21" customHeight="1">
      <c r="A21" s="625">
        <v>19</v>
      </c>
      <c r="B21" s="626"/>
      <c r="C21" s="193"/>
      <c r="D21" s="615"/>
      <c r="E21" s="598"/>
      <c r="F21" s="599"/>
      <c r="G21" s="194"/>
      <c r="H21" s="615"/>
      <c r="I21" s="598"/>
      <c r="J21" s="599"/>
      <c r="K21" s="597"/>
      <c r="L21" s="616"/>
      <c r="M21" s="615"/>
      <c r="N21" s="616"/>
      <c r="O21" s="615"/>
      <c r="P21" s="616"/>
      <c r="Q21" s="615"/>
      <c r="R21" s="616"/>
      <c r="S21" s="615"/>
      <c r="T21" s="616"/>
      <c r="U21" s="615"/>
      <c r="V21" s="616"/>
      <c r="W21" s="615"/>
      <c r="X21" s="616"/>
      <c r="Y21" s="615"/>
      <c r="Z21" s="599"/>
      <c r="AA21" s="597">
        <f t="shared" si="0"/>
        <v>0</v>
      </c>
      <c r="AB21" s="598"/>
      <c r="AC21" s="599"/>
      <c r="AD21" s="597">
        <f t="shared" si="1"/>
        <v>0</v>
      </c>
      <c r="AE21" s="598"/>
      <c r="AF21" s="599"/>
      <c r="AG21" s="613"/>
      <c r="AH21" s="602"/>
      <c r="AI21" s="602"/>
      <c r="AJ21" s="602"/>
      <c r="AK21" s="602"/>
      <c r="AL21" s="602"/>
      <c r="AM21" s="603"/>
      <c r="AN21" s="145"/>
      <c r="AO21" s="145"/>
    </row>
    <row r="22" spans="1:41" ht="21" customHeight="1">
      <c r="A22" s="213">
        <v>20</v>
      </c>
      <c r="B22" s="475"/>
      <c r="C22" s="19"/>
      <c r="D22" s="231"/>
      <c r="E22" s="248"/>
      <c r="F22" s="244"/>
      <c r="G22" s="116"/>
      <c r="H22" s="231"/>
      <c r="I22" s="248"/>
      <c r="J22" s="244"/>
      <c r="K22" s="270"/>
      <c r="L22" s="243"/>
      <c r="M22" s="231"/>
      <c r="N22" s="243"/>
      <c r="O22" s="231"/>
      <c r="P22" s="243"/>
      <c r="Q22" s="231"/>
      <c r="R22" s="243"/>
      <c r="S22" s="231"/>
      <c r="T22" s="243"/>
      <c r="U22" s="231"/>
      <c r="V22" s="243"/>
      <c r="W22" s="231"/>
      <c r="X22" s="243"/>
      <c r="Y22" s="231"/>
      <c r="Z22" s="244"/>
      <c r="AA22" s="270">
        <f t="shared" si="0"/>
        <v>0</v>
      </c>
      <c r="AB22" s="248"/>
      <c r="AC22" s="244"/>
      <c r="AD22" s="270">
        <f t="shared" si="1"/>
        <v>0</v>
      </c>
      <c r="AE22" s="248"/>
      <c r="AF22" s="244"/>
      <c r="AG22" s="573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475"/>
      <c r="C23" s="19"/>
      <c r="D23" s="231"/>
      <c r="E23" s="248"/>
      <c r="F23" s="244"/>
      <c r="G23" s="116"/>
      <c r="H23" s="231"/>
      <c r="I23" s="248"/>
      <c r="J23" s="244"/>
      <c r="K23" s="270"/>
      <c r="L23" s="243"/>
      <c r="M23" s="231"/>
      <c r="N23" s="243"/>
      <c r="O23" s="231"/>
      <c r="P23" s="243"/>
      <c r="Q23" s="231"/>
      <c r="R23" s="243"/>
      <c r="S23" s="231"/>
      <c r="T23" s="243"/>
      <c r="U23" s="231"/>
      <c r="V23" s="243"/>
      <c r="W23" s="231"/>
      <c r="X23" s="243"/>
      <c r="Y23" s="231"/>
      <c r="Z23" s="244"/>
      <c r="AA23" s="270">
        <f t="shared" si="0"/>
        <v>0</v>
      </c>
      <c r="AB23" s="248"/>
      <c r="AC23" s="244"/>
      <c r="AD23" s="270">
        <f t="shared" si="1"/>
        <v>0</v>
      </c>
      <c r="AE23" s="248"/>
      <c r="AF23" s="244"/>
      <c r="AG23" s="573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213">
        <v>24</v>
      </c>
      <c r="B26" s="475"/>
      <c r="C26" s="19"/>
      <c r="D26" s="231"/>
      <c r="E26" s="248"/>
      <c r="F26" s="244"/>
      <c r="G26" s="116"/>
      <c r="H26" s="231"/>
      <c r="I26" s="248"/>
      <c r="J26" s="244"/>
      <c r="K26" s="270"/>
      <c r="L26" s="243"/>
      <c r="M26" s="231"/>
      <c r="N26" s="243"/>
      <c r="O26" s="231"/>
      <c r="P26" s="243"/>
      <c r="Q26" s="231"/>
      <c r="R26" s="243"/>
      <c r="S26" s="231"/>
      <c r="T26" s="243"/>
      <c r="U26" s="231"/>
      <c r="V26" s="243"/>
      <c r="W26" s="231"/>
      <c r="X26" s="243"/>
      <c r="Y26" s="231"/>
      <c r="Z26" s="244"/>
      <c r="AA26" s="270">
        <f t="shared" si="0"/>
        <v>0</v>
      </c>
      <c r="AB26" s="248"/>
      <c r="AC26" s="244"/>
      <c r="AD26" s="270">
        <f t="shared" si="1"/>
        <v>0</v>
      </c>
      <c r="AE26" s="248"/>
      <c r="AF26" s="244"/>
      <c r="AG26" s="573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623">
        <v>25</v>
      </c>
      <c r="B27" s="624"/>
      <c r="C27" s="195"/>
      <c r="D27" s="614"/>
      <c r="E27" s="605"/>
      <c r="F27" s="606"/>
      <c r="G27" s="196"/>
      <c r="H27" s="614"/>
      <c r="I27" s="605"/>
      <c r="J27" s="606"/>
      <c r="K27" s="604"/>
      <c r="L27" s="617"/>
      <c r="M27" s="614"/>
      <c r="N27" s="617"/>
      <c r="O27" s="614"/>
      <c r="P27" s="617"/>
      <c r="Q27" s="614"/>
      <c r="R27" s="617"/>
      <c r="S27" s="614"/>
      <c r="T27" s="617"/>
      <c r="U27" s="614"/>
      <c r="V27" s="617"/>
      <c r="W27" s="614"/>
      <c r="X27" s="617"/>
      <c r="Y27" s="614"/>
      <c r="Z27" s="606"/>
      <c r="AA27" s="604">
        <f>SUM(K27:Z27)</f>
        <v>0</v>
      </c>
      <c r="AB27" s="605"/>
      <c r="AC27" s="606"/>
      <c r="AD27" s="604">
        <f>AD26+D27-H27-AA27</f>
        <v>0</v>
      </c>
      <c r="AE27" s="605"/>
      <c r="AF27" s="606"/>
      <c r="AG27" s="610"/>
      <c r="AH27" s="611"/>
      <c r="AI27" s="611"/>
      <c r="AJ27" s="611"/>
      <c r="AK27" s="611"/>
      <c r="AL27" s="611"/>
      <c r="AM27" s="612"/>
      <c r="AN27" s="145"/>
      <c r="AO27" s="145"/>
    </row>
    <row r="28" spans="1:41" ht="21" customHeight="1">
      <c r="A28" s="625">
        <v>26</v>
      </c>
      <c r="B28" s="626"/>
      <c r="C28" s="193"/>
      <c r="D28" s="615"/>
      <c r="E28" s="598"/>
      <c r="F28" s="599"/>
      <c r="G28" s="194"/>
      <c r="H28" s="615"/>
      <c r="I28" s="598"/>
      <c r="J28" s="599"/>
      <c r="K28" s="597"/>
      <c r="L28" s="616"/>
      <c r="M28" s="615"/>
      <c r="N28" s="616"/>
      <c r="O28" s="615"/>
      <c r="P28" s="616"/>
      <c r="Q28" s="615"/>
      <c r="R28" s="616"/>
      <c r="S28" s="615"/>
      <c r="T28" s="616"/>
      <c r="U28" s="615"/>
      <c r="V28" s="616"/>
      <c r="W28" s="615"/>
      <c r="X28" s="616"/>
      <c r="Y28" s="615"/>
      <c r="Z28" s="599"/>
      <c r="AA28" s="597">
        <f>SUM(K28:Z28)</f>
        <v>0</v>
      </c>
      <c r="AB28" s="598"/>
      <c r="AC28" s="599"/>
      <c r="AD28" s="597">
        <f>AD27+D28-H28-AA28</f>
        <v>0</v>
      </c>
      <c r="AE28" s="598"/>
      <c r="AF28" s="599"/>
      <c r="AG28" s="613"/>
      <c r="AH28" s="602"/>
      <c r="AI28" s="602"/>
      <c r="AJ28" s="602"/>
      <c r="AK28" s="602"/>
      <c r="AL28" s="602"/>
      <c r="AM28" s="603"/>
      <c r="AN28" s="145"/>
      <c r="AO28" s="145"/>
    </row>
    <row r="29" spans="1:41" ht="21" customHeight="1">
      <c r="A29" s="213">
        <v>27</v>
      </c>
      <c r="B29" s="475"/>
      <c r="C29" s="19"/>
      <c r="D29" s="231"/>
      <c r="E29" s="248"/>
      <c r="F29" s="244"/>
      <c r="G29" s="116"/>
      <c r="H29" s="231"/>
      <c r="I29" s="248"/>
      <c r="J29" s="244"/>
      <c r="K29" s="270"/>
      <c r="L29" s="243"/>
      <c r="M29" s="231"/>
      <c r="N29" s="243"/>
      <c r="O29" s="231"/>
      <c r="P29" s="243"/>
      <c r="Q29" s="231"/>
      <c r="R29" s="243"/>
      <c r="S29" s="231"/>
      <c r="T29" s="243"/>
      <c r="U29" s="231"/>
      <c r="V29" s="243"/>
      <c r="W29" s="231"/>
      <c r="X29" s="243"/>
      <c r="Y29" s="231"/>
      <c r="Z29" s="244"/>
      <c r="AA29" s="270">
        <f>SUM(K29:Z29)</f>
        <v>0</v>
      </c>
      <c r="AB29" s="248"/>
      <c r="AC29" s="244"/>
      <c r="AD29" s="270">
        <f>AD28+D29-H29-AA29</f>
        <v>0</v>
      </c>
      <c r="AE29" s="248"/>
      <c r="AF29" s="244"/>
      <c r="AG29" s="573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1"/>
      <c r="R32" s="243"/>
      <c r="S32" s="231"/>
      <c r="T32" s="243"/>
      <c r="U32" s="231"/>
      <c r="V32" s="243"/>
      <c r="W32" s="231"/>
      <c r="X32" s="243"/>
      <c r="Y32" s="231"/>
      <c r="Z32" s="244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213">
        <v>31</v>
      </c>
      <c r="B33" s="475"/>
      <c r="C33" s="19"/>
      <c r="D33" s="231"/>
      <c r="E33" s="248"/>
      <c r="F33" s="244"/>
      <c r="G33" s="116"/>
      <c r="H33" s="231"/>
      <c r="I33" s="248"/>
      <c r="J33" s="244"/>
      <c r="K33" s="270"/>
      <c r="L33" s="243"/>
      <c r="M33" s="231"/>
      <c r="N33" s="243"/>
      <c r="O33" s="231"/>
      <c r="P33" s="243"/>
      <c r="Q33" s="231"/>
      <c r="R33" s="243"/>
      <c r="S33" s="231"/>
      <c r="T33" s="243"/>
      <c r="U33" s="231"/>
      <c r="V33" s="243"/>
      <c r="W33" s="231"/>
      <c r="X33" s="243"/>
      <c r="Y33" s="231"/>
      <c r="Z33" s="244"/>
      <c r="AA33" s="270">
        <f t="shared" si="0"/>
        <v>0</v>
      </c>
      <c r="AB33" s="248"/>
      <c r="AC33" s="244"/>
      <c r="AD33" s="270">
        <f t="shared" si="1"/>
        <v>0</v>
      </c>
      <c r="AE33" s="248"/>
      <c r="AF33" s="244"/>
      <c r="AG33" s="573"/>
      <c r="AH33" s="254"/>
      <c r="AI33" s="254"/>
      <c r="AJ33" s="254"/>
      <c r="AK33" s="254"/>
      <c r="AL33" s="254"/>
      <c r="AM33" s="25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'4月'!K38</f>
        <v>0</v>
      </c>
      <c r="L35" s="412"/>
      <c r="M35" s="412">
        <f>'4月'!M38</f>
        <v>0</v>
      </c>
      <c r="N35" s="412"/>
      <c r="O35" s="412">
        <f>'4月'!O38</f>
        <v>0</v>
      </c>
      <c r="P35" s="412"/>
      <c r="Q35" s="412">
        <f>'4月'!Q38</f>
        <v>0</v>
      </c>
      <c r="R35" s="412"/>
      <c r="S35" s="412">
        <f>'4月'!S38</f>
        <v>0</v>
      </c>
      <c r="T35" s="412"/>
      <c r="U35" s="412">
        <f>'4月'!U38</f>
        <v>0</v>
      </c>
      <c r="V35" s="412"/>
      <c r="W35" s="412">
        <f>'4月'!W38</f>
        <v>0</v>
      </c>
      <c r="X35" s="412"/>
      <c r="Y35" s="412">
        <f>'4月'!Y38</f>
        <v>0</v>
      </c>
      <c r="Z35" s="417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149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2:B2"/>
    <mergeCell ref="A3:B3"/>
    <mergeCell ref="A4:B4"/>
    <mergeCell ref="A5:B5"/>
    <mergeCell ref="A6:B6"/>
    <mergeCell ref="A7:B7"/>
    <mergeCell ref="A8:B8"/>
    <mergeCell ref="A9:B9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5:B25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Y5:Z5"/>
    <mergeCell ref="K4:L4"/>
    <mergeCell ref="M4:N4"/>
    <mergeCell ref="O4:P4"/>
    <mergeCell ref="Q4:R4"/>
    <mergeCell ref="S4:T4"/>
    <mergeCell ref="U4:V4"/>
    <mergeCell ref="W4:X4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K6:L6"/>
    <mergeCell ref="M6:N6"/>
    <mergeCell ref="O6:P6"/>
    <mergeCell ref="Q6:R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K9:L9"/>
    <mergeCell ref="M9:N9"/>
    <mergeCell ref="O9:P9"/>
    <mergeCell ref="Q9:R9"/>
    <mergeCell ref="S10:T10"/>
    <mergeCell ref="U10:V10"/>
    <mergeCell ref="W8:X8"/>
    <mergeCell ref="Y8:Z8"/>
    <mergeCell ref="S9:T9"/>
    <mergeCell ref="U9:V9"/>
    <mergeCell ref="W9:X9"/>
    <mergeCell ref="Y9:Z9"/>
    <mergeCell ref="S8:T8"/>
    <mergeCell ref="U8:V8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K13:L13"/>
    <mergeCell ref="M13:N13"/>
    <mergeCell ref="O13:P13"/>
    <mergeCell ref="Q13:R13"/>
    <mergeCell ref="S14:T14"/>
    <mergeCell ref="U14:V14"/>
    <mergeCell ref="W12:X12"/>
    <mergeCell ref="Y12:Z12"/>
    <mergeCell ref="S13:T13"/>
    <mergeCell ref="U13:V13"/>
    <mergeCell ref="W13:X13"/>
    <mergeCell ref="Y13:Z13"/>
    <mergeCell ref="S12:T12"/>
    <mergeCell ref="U12:V12"/>
    <mergeCell ref="K14:L14"/>
    <mergeCell ref="M14:N14"/>
    <mergeCell ref="O14:P14"/>
    <mergeCell ref="Q14:R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K17:L17"/>
    <mergeCell ref="M17:N17"/>
    <mergeCell ref="O17:P17"/>
    <mergeCell ref="Q17:R17"/>
    <mergeCell ref="S18:T18"/>
    <mergeCell ref="U18:V18"/>
    <mergeCell ref="W16:X16"/>
    <mergeCell ref="Y16:Z16"/>
    <mergeCell ref="S17:T17"/>
    <mergeCell ref="U17:V17"/>
    <mergeCell ref="W17:X17"/>
    <mergeCell ref="Y17:Z17"/>
    <mergeCell ref="S16:T16"/>
    <mergeCell ref="U16:V16"/>
    <mergeCell ref="K18:L18"/>
    <mergeCell ref="M18:N18"/>
    <mergeCell ref="O18:P18"/>
    <mergeCell ref="Q18:R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K21:L21"/>
    <mergeCell ref="M21:N21"/>
    <mergeCell ref="O21:P21"/>
    <mergeCell ref="Q21:R21"/>
    <mergeCell ref="S22:T22"/>
    <mergeCell ref="U22:V22"/>
    <mergeCell ref="W20:X20"/>
    <mergeCell ref="Y20:Z20"/>
    <mergeCell ref="S21:T21"/>
    <mergeCell ref="U21:V21"/>
    <mergeCell ref="W21:X21"/>
    <mergeCell ref="Y21:Z21"/>
    <mergeCell ref="S20:T20"/>
    <mergeCell ref="U20:V20"/>
    <mergeCell ref="K22:L22"/>
    <mergeCell ref="M22:N22"/>
    <mergeCell ref="O22:P22"/>
    <mergeCell ref="Q22:R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K25:L25"/>
    <mergeCell ref="M25:N25"/>
    <mergeCell ref="O25:P25"/>
    <mergeCell ref="Q25:R25"/>
    <mergeCell ref="S26:T26"/>
    <mergeCell ref="U26:V26"/>
    <mergeCell ref="W24:X24"/>
    <mergeCell ref="Y24:Z24"/>
    <mergeCell ref="S25:T25"/>
    <mergeCell ref="U25:V25"/>
    <mergeCell ref="W25:X25"/>
    <mergeCell ref="Y25:Z25"/>
    <mergeCell ref="S24:T24"/>
    <mergeCell ref="U24:V24"/>
    <mergeCell ref="K26:L26"/>
    <mergeCell ref="M26:N26"/>
    <mergeCell ref="O26:P26"/>
    <mergeCell ref="Q26:R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M30:N30"/>
    <mergeCell ref="O30:P30"/>
    <mergeCell ref="Q30:R30"/>
    <mergeCell ref="S29:T29"/>
    <mergeCell ref="S30:T30"/>
    <mergeCell ref="M29:N29"/>
    <mergeCell ref="O29:P29"/>
    <mergeCell ref="Q29:R29"/>
    <mergeCell ref="W33:X33"/>
    <mergeCell ref="K31:L31"/>
    <mergeCell ref="M31:N31"/>
    <mergeCell ref="O31:P31"/>
    <mergeCell ref="Q31:R31"/>
    <mergeCell ref="M33:N33"/>
    <mergeCell ref="U30:V30"/>
    <mergeCell ref="W30:X30"/>
    <mergeCell ref="Y30:Z30"/>
    <mergeCell ref="Y31:Z31"/>
    <mergeCell ref="S31:T31"/>
    <mergeCell ref="U31:V31"/>
    <mergeCell ref="W31:X31"/>
    <mergeCell ref="S32:T32"/>
    <mergeCell ref="K33:L33"/>
    <mergeCell ref="U33:V33"/>
    <mergeCell ref="U32:V32"/>
    <mergeCell ref="S33:T33"/>
    <mergeCell ref="O33:P33"/>
    <mergeCell ref="Q33:R33"/>
    <mergeCell ref="K32:L32"/>
    <mergeCell ref="M32:N32"/>
    <mergeCell ref="O32:P32"/>
    <mergeCell ref="Q32:R32"/>
    <mergeCell ref="H10:J10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K30:L30"/>
    <mergeCell ref="H12:J12"/>
    <mergeCell ref="H13:J13"/>
    <mergeCell ref="D14:F14"/>
    <mergeCell ref="H14:J14"/>
    <mergeCell ref="D12:F12"/>
    <mergeCell ref="D13:F13"/>
    <mergeCell ref="H15:J15"/>
    <mergeCell ref="K29:L29"/>
    <mergeCell ref="K28:L28"/>
    <mergeCell ref="D15:F15"/>
    <mergeCell ref="D18:F18"/>
    <mergeCell ref="H18:J18"/>
    <mergeCell ref="D11:F11"/>
    <mergeCell ref="H11:J11"/>
    <mergeCell ref="D21:F21"/>
    <mergeCell ref="H21:J21"/>
    <mergeCell ref="H16:J16"/>
    <mergeCell ref="D17:F17"/>
    <mergeCell ref="H17:J17"/>
    <mergeCell ref="D16:F16"/>
    <mergeCell ref="H19:J19"/>
    <mergeCell ref="D20:F20"/>
    <mergeCell ref="H20:J20"/>
    <mergeCell ref="D19:F19"/>
    <mergeCell ref="D25:F25"/>
    <mergeCell ref="D27:F27"/>
    <mergeCell ref="H27:J27"/>
    <mergeCell ref="H22:J22"/>
    <mergeCell ref="D23:F23"/>
    <mergeCell ref="H23:J23"/>
    <mergeCell ref="D22:F22"/>
    <mergeCell ref="D24:F24"/>
    <mergeCell ref="H24:J24"/>
    <mergeCell ref="AG16:AM16"/>
    <mergeCell ref="AG17:AM17"/>
    <mergeCell ref="AG18:AM18"/>
    <mergeCell ref="D31:F31"/>
    <mergeCell ref="D28:F28"/>
    <mergeCell ref="H28:J28"/>
    <mergeCell ref="H31:J31"/>
    <mergeCell ref="D29:F29"/>
    <mergeCell ref="H29:J29"/>
    <mergeCell ref="D30:F30"/>
    <mergeCell ref="AG11:AM11"/>
    <mergeCell ref="AG12:AM12"/>
    <mergeCell ref="AG14:AM14"/>
    <mergeCell ref="AG15:AM15"/>
    <mergeCell ref="AD6:AF6"/>
    <mergeCell ref="AD7:AF7"/>
    <mergeCell ref="D33:F33"/>
    <mergeCell ref="H33:J33"/>
    <mergeCell ref="D32:F32"/>
    <mergeCell ref="H32:J32"/>
    <mergeCell ref="H30:J30"/>
    <mergeCell ref="H25:J25"/>
    <mergeCell ref="D26:F26"/>
    <mergeCell ref="H26:J26"/>
    <mergeCell ref="AD2:AF2"/>
    <mergeCell ref="AD3:AF3"/>
    <mergeCell ref="AD4:AF4"/>
    <mergeCell ref="AD5:AF5"/>
    <mergeCell ref="AG23:AM23"/>
    <mergeCell ref="AG24:AM24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29:AM29"/>
    <mergeCell ref="AG30:AM30"/>
    <mergeCell ref="AG31:AM31"/>
    <mergeCell ref="AG32:AM32"/>
    <mergeCell ref="AG25:AM25"/>
    <mergeCell ref="AG26:AM26"/>
    <mergeCell ref="AG27:AM27"/>
    <mergeCell ref="AG28:AM28"/>
    <mergeCell ref="K34:L34"/>
    <mergeCell ref="M34:N34"/>
    <mergeCell ref="O34:P34"/>
    <mergeCell ref="Q34:R34"/>
    <mergeCell ref="S36:T36"/>
    <mergeCell ref="U36:V36"/>
    <mergeCell ref="AD28:AF28"/>
    <mergeCell ref="S34:T34"/>
    <mergeCell ref="U34:V34"/>
    <mergeCell ref="W34:X34"/>
    <mergeCell ref="Y34:Z34"/>
    <mergeCell ref="AA30:AC30"/>
    <mergeCell ref="AD33:AF33"/>
    <mergeCell ref="W32:X32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AA38:AC38"/>
    <mergeCell ref="S38:T38"/>
    <mergeCell ref="U38:V38"/>
    <mergeCell ref="W38:X38"/>
    <mergeCell ref="Y38:Z38"/>
    <mergeCell ref="P41:R41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D42:F42"/>
    <mergeCell ref="G42:I42"/>
    <mergeCell ref="J42:L42"/>
    <mergeCell ref="AF40:AH40"/>
    <mergeCell ref="V42:X42"/>
    <mergeCell ref="S41:U41"/>
    <mergeCell ref="M40:O40"/>
    <mergeCell ref="P40:R40"/>
    <mergeCell ref="S40:U40"/>
    <mergeCell ref="M41:O41"/>
    <mergeCell ref="V41:X41"/>
    <mergeCell ref="V40:X40"/>
    <mergeCell ref="A43:C43"/>
    <mergeCell ref="D43:F43"/>
    <mergeCell ref="G43:I43"/>
    <mergeCell ref="J43:L43"/>
    <mergeCell ref="M43:O43"/>
    <mergeCell ref="P43:R43"/>
    <mergeCell ref="S42:U42"/>
    <mergeCell ref="A42:C42"/>
    <mergeCell ref="Y40:AD40"/>
    <mergeCell ref="Y41:AD41"/>
    <mergeCell ref="Y42:AD42"/>
    <mergeCell ref="Y43:AD43"/>
    <mergeCell ref="S43:U43"/>
    <mergeCell ref="M42:O42"/>
    <mergeCell ref="P42:R42"/>
    <mergeCell ref="V43:X43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29:AC29"/>
    <mergeCell ref="AA18:AC18"/>
    <mergeCell ref="AA19:AC19"/>
    <mergeCell ref="AA20:AC20"/>
    <mergeCell ref="AA21:AC21"/>
    <mergeCell ref="AA22:AC22"/>
    <mergeCell ref="AA23:AC23"/>
    <mergeCell ref="AA25:AC25"/>
    <mergeCell ref="AA26:AC26"/>
    <mergeCell ref="AA27:AC27"/>
    <mergeCell ref="AA28:AC28"/>
    <mergeCell ref="AD18:AF18"/>
    <mergeCell ref="AD19:AF19"/>
    <mergeCell ref="AD20:AF20"/>
    <mergeCell ref="AA24:AC24"/>
    <mergeCell ref="AD14:AF14"/>
    <mergeCell ref="AD15:AF15"/>
    <mergeCell ref="AD16:AF16"/>
    <mergeCell ref="AD17:AF17"/>
    <mergeCell ref="AD37:AM37"/>
    <mergeCell ref="AA31:AC31"/>
    <mergeCell ref="AA32:AC32"/>
    <mergeCell ref="AA33:AC33"/>
    <mergeCell ref="AA37:AC37"/>
    <mergeCell ref="AG33:AM33"/>
    <mergeCell ref="AD35:AM35"/>
    <mergeCell ref="AD21:AF21"/>
    <mergeCell ref="AD22:AF22"/>
    <mergeCell ref="AD23:AF23"/>
    <mergeCell ref="AD24:AF24"/>
    <mergeCell ref="AD38:AM38"/>
    <mergeCell ref="AG2:AM2"/>
    <mergeCell ref="AG3:AM3"/>
    <mergeCell ref="AG4:AM4"/>
    <mergeCell ref="AG5:AM5"/>
    <mergeCell ref="AG6:AM6"/>
    <mergeCell ref="AG7:AM7"/>
    <mergeCell ref="AG8:AM8"/>
    <mergeCell ref="AG9:AM9"/>
    <mergeCell ref="AD27:AF27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6:AF26"/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191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688">
        <v>1</v>
      </c>
      <c r="B3" s="689"/>
      <c r="C3" s="690"/>
      <c r="D3" s="691">
        <f>'5月'!AD33</f>
        <v>0</v>
      </c>
      <c r="E3" s="691"/>
      <c r="F3" s="692"/>
      <c r="G3" s="693"/>
      <c r="H3" s="691"/>
      <c r="I3" s="691"/>
      <c r="J3" s="692"/>
      <c r="K3" s="694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6"/>
      <c r="AA3" s="697">
        <f aca="true" t="shared" si="0" ref="AA3:AA38">SUM(K3:Z3)</f>
        <v>0</v>
      </c>
      <c r="AB3" s="698"/>
      <c r="AC3" s="699"/>
      <c r="AD3" s="700">
        <f>D3-H3-AA3</f>
        <v>0</v>
      </c>
      <c r="AE3" s="701"/>
      <c r="AF3" s="702"/>
      <c r="AG3" s="703"/>
      <c r="AH3" s="703"/>
      <c r="AI3" s="703"/>
      <c r="AJ3" s="703"/>
      <c r="AK3" s="703"/>
      <c r="AL3" s="703"/>
      <c r="AM3" s="704"/>
      <c r="AN3" s="145"/>
      <c r="AO3" s="145"/>
    </row>
    <row r="4" spans="1:41" ht="21" customHeight="1">
      <c r="A4" s="632">
        <v>2</v>
      </c>
      <c r="B4" s="633"/>
      <c r="C4" s="199"/>
      <c r="D4" s="634"/>
      <c r="E4" s="634"/>
      <c r="F4" s="635"/>
      <c r="G4" s="200"/>
      <c r="H4" s="634"/>
      <c r="I4" s="634"/>
      <c r="J4" s="635"/>
      <c r="K4" s="643"/>
      <c r="L4" s="640"/>
      <c r="M4" s="640"/>
      <c r="N4" s="640"/>
      <c r="O4" s="640"/>
      <c r="P4" s="640"/>
      <c r="Q4" s="642"/>
      <c r="R4" s="645"/>
      <c r="S4" s="642"/>
      <c r="T4" s="645"/>
      <c r="U4" s="642"/>
      <c r="V4" s="645"/>
      <c r="W4" s="642"/>
      <c r="X4" s="645"/>
      <c r="Y4" s="642"/>
      <c r="Z4" s="635"/>
      <c r="AA4" s="650">
        <f t="shared" si="0"/>
        <v>0</v>
      </c>
      <c r="AB4" s="634"/>
      <c r="AC4" s="635"/>
      <c r="AD4" s="634">
        <f>AD3+D4-H4-AA4</f>
        <v>0</v>
      </c>
      <c r="AE4" s="634"/>
      <c r="AF4" s="635"/>
      <c r="AG4" s="648"/>
      <c r="AH4" s="648"/>
      <c r="AI4" s="648"/>
      <c r="AJ4" s="648"/>
      <c r="AK4" s="648"/>
      <c r="AL4" s="648"/>
      <c r="AM4" s="649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>SUM(K5:Z5)</f>
        <v>0</v>
      </c>
      <c r="AB5" s="248"/>
      <c r="AC5" s="244"/>
      <c r="AD5" s="248">
        <f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aca="true" t="shared" si="1" ref="AD6:AD33"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aca="true" t="shared" si="2" ref="AA7:AA12">SUM(K7:Z7)</f>
        <v>0</v>
      </c>
      <c r="AB7" s="248"/>
      <c r="AC7" s="244"/>
      <c r="AD7" s="248">
        <f aca="true" t="shared" si="3" ref="AD7:AD12"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2"/>
        <v>0</v>
      </c>
      <c r="AB8" s="248"/>
      <c r="AC8" s="244"/>
      <c r="AD8" s="248">
        <f t="shared" si="3"/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2"/>
        <v>0</v>
      </c>
      <c r="AB9" s="248"/>
      <c r="AC9" s="244"/>
      <c r="AD9" s="248">
        <f t="shared" si="3"/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630">
        <v>8</v>
      </c>
      <c r="B10" s="631"/>
      <c r="C10" s="197"/>
      <c r="D10" s="636"/>
      <c r="E10" s="636"/>
      <c r="F10" s="637"/>
      <c r="G10" s="198"/>
      <c r="H10" s="636"/>
      <c r="I10" s="636"/>
      <c r="J10" s="637"/>
      <c r="K10" s="641"/>
      <c r="L10" s="638"/>
      <c r="M10" s="638"/>
      <c r="N10" s="638"/>
      <c r="O10" s="638"/>
      <c r="P10" s="638"/>
      <c r="Q10" s="639"/>
      <c r="R10" s="644"/>
      <c r="S10" s="639"/>
      <c r="T10" s="644"/>
      <c r="U10" s="639"/>
      <c r="V10" s="644"/>
      <c r="W10" s="638"/>
      <c r="X10" s="638"/>
      <c r="Y10" s="638"/>
      <c r="Z10" s="639"/>
      <c r="AA10" s="651">
        <f t="shared" si="2"/>
        <v>0</v>
      </c>
      <c r="AB10" s="636"/>
      <c r="AC10" s="637"/>
      <c r="AD10" s="636">
        <f t="shared" si="3"/>
        <v>0</v>
      </c>
      <c r="AE10" s="636"/>
      <c r="AF10" s="637"/>
      <c r="AG10" s="646"/>
      <c r="AH10" s="646"/>
      <c r="AI10" s="646"/>
      <c r="AJ10" s="646"/>
      <c r="AK10" s="646"/>
      <c r="AL10" s="646"/>
      <c r="AM10" s="647"/>
      <c r="AN10" s="145"/>
      <c r="AO10" s="145"/>
    </row>
    <row r="11" spans="1:41" ht="21" customHeight="1">
      <c r="A11" s="632">
        <v>9</v>
      </c>
      <c r="B11" s="633"/>
      <c r="C11" s="199"/>
      <c r="D11" s="634"/>
      <c r="E11" s="634"/>
      <c r="F11" s="635"/>
      <c r="G11" s="200"/>
      <c r="H11" s="634"/>
      <c r="I11" s="634"/>
      <c r="J11" s="635"/>
      <c r="K11" s="643"/>
      <c r="L11" s="640"/>
      <c r="M11" s="640"/>
      <c r="N11" s="640"/>
      <c r="O11" s="640"/>
      <c r="P11" s="640"/>
      <c r="Q11" s="642"/>
      <c r="R11" s="645"/>
      <c r="S11" s="642"/>
      <c r="T11" s="645"/>
      <c r="U11" s="642"/>
      <c r="V11" s="645"/>
      <c r="W11" s="642"/>
      <c r="X11" s="645"/>
      <c r="Y11" s="642"/>
      <c r="Z11" s="635"/>
      <c r="AA11" s="650">
        <f t="shared" si="2"/>
        <v>0</v>
      </c>
      <c r="AB11" s="634"/>
      <c r="AC11" s="635"/>
      <c r="AD11" s="634">
        <f t="shared" si="3"/>
        <v>0</v>
      </c>
      <c r="AE11" s="634"/>
      <c r="AF11" s="635"/>
      <c r="AG11" s="648"/>
      <c r="AH11" s="648"/>
      <c r="AI11" s="648"/>
      <c r="AJ11" s="648"/>
      <c r="AK11" s="648"/>
      <c r="AL11" s="648"/>
      <c r="AM11" s="649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1"/>
      <c r="R12" s="243"/>
      <c r="S12" s="231"/>
      <c r="T12" s="243"/>
      <c r="U12" s="231"/>
      <c r="V12" s="243"/>
      <c r="W12" s="230"/>
      <c r="X12" s="230"/>
      <c r="Y12" s="230"/>
      <c r="Z12" s="231"/>
      <c r="AA12" s="270">
        <f t="shared" si="2"/>
        <v>0</v>
      </c>
      <c r="AB12" s="248"/>
      <c r="AC12" s="244"/>
      <c r="AD12" s="248">
        <f t="shared" si="3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630">
        <v>15</v>
      </c>
      <c r="B17" s="631"/>
      <c r="C17" s="197"/>
      <c r="D17" s="636"/>
      <c r="E17" s="636"/>
      <c r="F17" s="637"/>
      <c r="G17" s="198"/>
      <c r="H17" s="636"/>
      <c r="I17" s="636"/>
      <c r="J17" s="637"/>
      <c r="K17" s="641"/>
      <c r="L17" s="638"/>
      <c r="M17" s="638"/>
      <c r="N17" s="638"/>
      <c r="O17" s="638"/>
      <c r="P17" s="638"/>
      <c r="Q17" s="639"/>
      <c r="R17" s="644"/>
      <c r="S17" s="639"/>
      <c r="T17" s="644"/>
      <c r="U17" s="639"/>
      <c r="V17" s="644"/>
      <c r="W17" s="638"/>
      <c r="X17" s="638"/>
      <c r="Y17" s="638"/>
      <c r="Z17" s="639"/>
      <c r="AA17" s="651">
        <f t="shared" si="0"/>
        <v>0</v>
      </c>
      <c r="AB17" s="636"/>
      <c r="AC17" s="637"/>
      <c r="AD17" s="636">
        <f t="shared" si="1"/>
        <v>0</v>
      </c>
      <c r="AE17" s="636"/>
      <c r="AF17" s="637"/>
      <c r="AG17" s="646"/>
      <c r="AH17" s="646"/>
      <c r="AI17" s="646"/>
      <c r="AJ17" s="646"/>
      <c r="AK17" s="646"/>
      <c r="AL17" s="646"/>
      <c r="AM17" s="647"/>
      <c r="AN17" s="145"/>
      <c r="AO17" s="145"/>
    </row>
    <row r="18" spans="1:41" ht="21" customHeight="1">
      <c r="A18" s="632">
        <v>16</v>
      </c>
      <c r="B18" s="633"/>
      <c r="C18" s="199"/>
      <c r="D18" s="634"/>
      <c r="E18" s="634"/>
      <c r="F18" s="635"/>
      <c r="G18" s="200"/>
      <c r="H18" s="634"/>
      <c r="I18" s="634"/>
      <c r="J18" s="635"/>
      <c r="K18" s="643"/>
      <c r="L18" s="640"/>
      <c r="M18" s="640"/>
      <c r="N18" s="640"/>
      <c r="O18" s="640"/>
      <c r="P18" s="640"/>
      <c r="Q18" s="642"/>
      <c r="R18" s="645"/>
      <c r="S18" s="642"/>
      <c r="T18" s="645"/>
      <c r="U18" s="642"/>
      <c r="V18" s="645"/>
      <c r="W18" s="642"/>
      <c r="X18" s="645"/>
      <c r="Y18" s="642"/>
      <c r="Z18" s="635"/>
      <c r="AA18" s="650">
        <f t="shared" si="0"/>
        <v>0</v>
      </c>
      <c r="AB18" s="634"/>
      <c r="AC18" s="635"/>
      <c r="AD18" s="634">
        <f t="shared" si="1"/>
        <v>0</v>
      </c>
      <c r="AE18" s="634"/>
      <c r="AF18" s="635"/>
      <c r="AG18" s="648"/>
      <c r="AH18" s="648"/>
      <c r="AI18" s="648"/>
      <c r="AJ18" s="648"/>
      <c r="AK18" s="648"/>
      <c r="AL18" s="648"/>
      <c r="AM18" s="649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1"/>
      <c r="R19" s="243"/>
      <c r="S19" s="231"/>
      <c r="T19" s="243"/>
      <c r="U19" s="231"/>
      <c r="V19" s="243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1"/>
      <c r="R20" s="243"/>
      <c r="S20" s="231"/>
      <c r="T20" s="243"/>
      <c r="U20" s="231"/>
      <c r="V20" s="243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 t="shared" si="0"/>
        <v>0</v>
      </c>
      <c r="AB23" s="248"/>
      <c r="AC23" s="244"/>
      <c r="AD23" s="248">
        <f t="shared" si="1"/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630">
        <v>22</v>
      </c>
      <c r="B24" s="631"/>
      <c r="C24" s="197"/>
      <c r="D24" s="636"/>
      <c r="E24" s="636"/>
      <c r="F24" s="637"/>
      <c r="G24" s="198"/>
      <c r="H24" s="636"/>
      <c r="I24" s="636"/>
      <c r="J24" s="637"/>
      <c r="K24" s="641"/>
      <c r="L24" s="638"/>
      <c r="M24" s="638"/>
      <c r="N24" s="638"/>
      <c r="O24" s="638"/>
      <c r="P24" s="638"/>
      <c r="Q24" s="639"/>
      <c r="R24" s="644"/>
      <c r="S24" s="639"/>
      <c r="T24" s="644"/>
      <c r="U24" s="639"/>
      <c r="V24" s="644"/>
      <c r="W24" s="638"/>
      <c r="X24" s="638"/>
      <c r="Y24" s="638"/>
      <c r="Z24" s="639"/>
      <c r="AA24" s="651">
        <f>SUM(K24:Z24)</f>
        <v>0</v>
      </c>
      <c r="AB24" s="636"/>
      <c r="AC24" s="637"/>
      <c r="AD24" s="636">
        <f>AD23+D24-H24-AA24</f>
        <v>0</v>
      </c>
      <c r="AE24" s="636"/>
      <c r="AF24" s="637"/>
      <c r="AG24" s="646"/>
      <c r="AH24" s="646"/>
      <c r="AI24" s="646"/>
      <c r="AJ24" s="646"/>
      <c r="AK24" s="646"/>
      <c r="AL24" s="646"/>
      <c r="AM24" s="647"/>
      <c r="AN24" s="145"/>
      <c r="AO24" s="145"/>
    </row>
    <row r="25" spans="1:41" ht="21" customHeight="1">
      <c r="A25" s="632">
        <v>23</v>
      </c>
      <c r="B25" s="633"/>
      <c r="C25" s="199"/>
      <c r="D25" s="634"/>
      <c r="E25" s="634"/>
      <c r="F25" s="635"/>
      <c r="G25" s="200"/>
      <c r="H25" s="634"/>
      <c r="I25" s="634"/>
      <c r="J25" s="635"/>
      <c r="K25" s="643"/>
      <c r="L25" s="640"/>
      <c r="M25" s="640"/>
      <c r="N25" s="640"/>
      <c r="O25" s="640"/>
      <c r="P25" s="640"/>
      <c r="Q25" s="642"/>
      <c r="R25" s="645"/>
      <c r="S25" s="642"/>
      <c r="T25" s="645"/>
      <c r="U25" s="642"/>
      <c r="V25" s="645"/>
      <c r="W25" s="642"/>
      <c r="X25" s="645"/>
      <c r="Y25" s="642"/>
      <c r="Z25" s="635"/>
      <c r="AA25" s="650">
        <f>SUM(K25:Z25)</f>
        <v>0</v>
      </c>
      <c r="AB25" s="634"/>
      <c r="AC25" s="635"/>
      <c r="AD25" s="634">
        <f>AD24+D25-H25-AA25</f>
        <v>0</v>
      </c>
      <c r="AE25" s="634"/>
      <c r="AF25" s="635"/>
      <c r="AG25" s="648"/>
      <c r="AH25" s="648"/>
      <c r="AI25" s="648"/>
      <c r="AJ25" s="648"/>
      <c r="AK25" s="648"/>
      <c r="AL25" s="648"/>
      <c r="AM25" s="649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1"/>
      <c r="R26" s="243"/>
      <c r="S26" s="231"/>
      <c r="T26" s="243"/>
      <c r="U26" s="231"/>
      <c r="V26" s="243"/>
      <c r="W26" s="230"/>
      <c r="X26" s="230"/>
      <c r="Y26" s="230"/>
      <c r="Z26" s="231"/>
      <c r="AA26" s="270">
        <f>SUM(K26:Z26)</f>
        <v>0</v>
      </c>
      <c r="AB26" s="248"/>
      <c r="AC26" s="244"/>
      <c r="AD26" s="248">
        <f>AD25+D26-H26-AA26</f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1"/>
      <c r="R27" s="243"/>
      <c r="S27" s="231"/>
      <c r="T27" s="243"/>
      <c r="U27" s="231"/>
      <c r="V27" s="243"/>
      <c r="W27" s="231"/>
      <c r="X27" s="243"/>
      <c r="Y27" s="231"/>
      <c r="Z27" s="244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630">
        <v>29</v>
      </c>
      <c r="B31" s="631"/>
      <c r="C31" s="197"/>
      <c r="D31" s="636"/>
      <c r="E31" s="636"/>
      <c r="F31" s="637"/>
      <c r="G31" s="198"/>
      <c r="H31" s="636"/>
      <c r="I31" s="636"/>
      <c r="J31" s="637"/>
      <c r="K31" s="641"/>
      <c r="L31" s="638"/>
      <c r="M31" s="638"/>
      <c r="N31" s="638"/>
      <c r="O31" s="638"/>
      <c r="P31" s="638"/>
      <c r="Q31" s="639"/>
      <c r="R31" s="644"/>
      <c r="S31" s="639"/>
      <c r="T31" s="644"/>
      <c r="U31" s="639"/>
      <c r="V31" s="644"/>
      <c r="W31" s="638"/>
      <c r="X31" s="638"/>
      <c r="Y31" s="638"/>
      <c r="Z31" s="639"/>
      <c r="AA31" s="651">
        <f t="shared" si="0"/>
        <v>0</v>
      </c>
      <c r="AB31" s="636"/>
      <c r="AC31" s="637"/>
      <c r="AD31" s="636">
        <f t="shared" si="1"/>
        <v>0</v>
      </c>
      <c r="AE31" s="636"/>
      <c r="AF31" s="637"/>
      <c r="AG31" s="646"/>
      <c r="AH31" s="646"/>
      <c r="AI31" s="646"/>
      <c r="AJ31" s="646"/>
      <c r="AK31" s="646"/>
      <c r="AL31" s="646"/>
      <c r="AM31" s="647"/>
      <c r="AN31" s="145"/>
      <c r="AO31" s="145"/>
    </row>
    <row r="32" spans="1:41" ht="21" customHeight="1">
      <c r="A32" s="632">
        <v>30</v>
      </c>
      <c r="B32" s="633"/>
      <c r="C32" s="199"/>
      <c r="D32" s="634"/>
      <c r="E32" s="634"/>
      <c r="F32" s="635"/>
      <c r="G32" s="200"/>
      <c r="H32" s="634"/>
      <c r="I32" s="634"/>
      <c r="J32" s="635"/>
      <c r="K32" s="643"/>
      <c r="L32" s="640"/>
      <c r="M32" s="640"/>
      <c r="N32" s="640"/>
      <c r="O32" s="640"/>
      <c r="P32" s="640"/>
      <c r="Q32" s="642"/>
      <c r="R32" s="645"/>
      <c r="S32" s="642"/>
      <c r="T32" s="645"/>
      <c r="U32" s="642"/>
      <c r="V32" s="645"/>
      <c r="W32" s="642"/>
      <c r="X32" s="645"/>
      <c r="Y32" s="642"/>
      <c r="Z32" s="635"/>
      <c r="AA32" s="650">
        <f t="shared" si="0"/>
        <v>0</v>
      </c>
      <c r="AB32" s="634"/>
      <c r="AC32" s="635"/>
      <c r="AD32" s="634">
        <f t="shared" si="1"/>
        <v>0</v>
      </c>
      <c r="AE32" s="634"/>
      <c r="AF32" s="635"/>
      <c r="AG32" s="648"/>
      <c r="AH32" s="648"/>
      <c r="AI32" s="648"/>
      <c r="AJ32" s="648"/>
      <c r="AK32" s="648"/>
      <c r="AL32" s="648"/>
      <c r="AM32" s="649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'5月'!K38</f>
        <v>0</v>
      </c>
      <c r="L35" s="412"/>
      <c r="M35" s="412">
        <f>'5月'!M38</f>
        <v>0</v>
      </c>
      <c r="N35" s="412"/>
      <c r="O35" s="412">
        <f>'5月'!O38</f>
        <v>0</v>
      </c>
      <c r="P35" s="412"/>
      <c r="Q35" s="412">
        <f>'5月'!Q38</f>
        <v>0</v>
      </c>
      <c r="R35" s="412"/>
      <c r="S35" s="412">
        <f>'5月'!S38</f>
        <v>0</v>
      </c>
      <c r="T35" s="412"/>
      <c r="U35" s="412">
        <f>'5月'!U38</f>
        <v>0</v>
      </c>
      <c r="V35" s="412"/>
      <c r="W35" s="412">
        <f>'5月'!W38</f>
        <v>0</v>
      </c>
      <c r="X35" s="412"/>
      <c r="Y35" s="412">
        <f>'5月'!Y38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150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M46:N46"/>
    <mergeCell ref="O46:P46"/>
    <mergeCell ref="Q46:R46"/>
    <mergeCell ref="S46:T46"/>
    <mergeCell ref="A46:B46"/>
    <mergeCell ref="D46:E46"/>
    <mergeCell ref="G46:J46"/>
    <mergeCell ref="K46:L46"/>
    <mergeCell ref="V41:X41"/>
    <mergeCell ref="AI40:AM40"/>
    <mergeCell ref="A45:G45"/>
    <mergeCell ref="M45:AM45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I1:AM1"/>
    <mergeCell ref="AG2:AM2"/>
    <mergeCell ref="AG3:AM3"/>
    <mergeCell ref="AD7:AF7"/>
    <mergeCell ref="AD6:AF6"/>
    <mergeCell ref="AD18:AF18"/>
    <mergeCell ref="AD19:AF19"/>
    <mergeCell ref="AD20:AF20"/>
    <mergeCell ref="AC1:AG1"/>
    <mergeCell ref="AD8:AF8"/>
    <mergeCell ref="AD14:AF14"/>
    <mergeCell ref="AD15:AF15"/>
    <mergeCell ref="AD16:AF16"/>
    <mergeCell ref="AD17:AF17"/>
    <mergeCell ref="AA28:AC28"/>
    <mergeCell ref="AA27:AC27"/>
    <mergeCell ref="AD26:AF26"/>
    <mergeCell ref="AA26:AC26"/>
    <mergeCell ref="AA31:AC31"/>
    <mergeCell ref="AA32:AC32"/>
    <mergeCell ref="AA33:AC33"/>
    <mergeCell ref="AA29:AC29"/>
    <mergeCell ref="AA30:AC30"/>
    <mergeCell ref="AA23:AC23"/>
    <mergeCell ref="AA24:AC24"/>
    <mergeCell ref="AA25:AC25"/>
    <mergeCell ref="AD23:AF23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A12:AC12"/>
    <mergeCell ref="AA13:AC13"/>
    <mergeCell ref="AA14:AC14"/>
    <mergeCell ref="V40:X40"/>
    <mergeCell ref="A39:AO39"/>
    <mergeCell ref="AA18:AC18"/>
    <mergeCell ref="AA19:AC19"/>
    <mergeCell ref="AA20:AC20"/>
    <mergeCell ref="AA21:AC21"/>
    <mergeCell ref="AA22:AC22"/>
    <mergeCell ref="Y43:AD43"/>
    <mergeCell ref="AA37:AC37"/>
    <mergeCell ref="AA38:AC38"/>
    <mergeCell ref="AD34:AM34"/>
    <mergeCell ref="AA36:AC36"/>
    <mergeCell ref="AD36:AM36"/>
    <mergeCell ref="AI41:AM41"/>
    <mergeCell ref="AD38:AM38"/>
    <mergeCell ref="AI42:AM42"/>
    <mergeCell ref="AI43:AM43"/>
    <mergeCell ref="A34:F34"/>
    <mergeCell ref="H34:J34"/>
    <mergeCell ref="Y41:AD41"/>
    <mergeCell ref="Y42:AD42"/>
    <mergeCell ref="A36:F36"/>
    <mergeCell ref="A37:F37"/>
    <mergeCell ref="A38:F38"/>
    <mergeCell ref="G38:J38"/>
    <mergeCell ref="G36:J36"/>
    <mergeCell ref="G37:J37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D24:AF24"/>
    <mergeCell ref="AD25:AF25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21:AF21"/>
    <mergeCell ref="AD22:AF22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U8:V8"/>
    <mergeCell ref="W8:X8"/>
    <mergeCell ref="K5:L5"/>
    <mergeCell ref="M7:N7"/>
    <mergeCell ref="O7:P7"/>
    <mergeCell ref="Q7:R7"/>
    <mergeCell ref="K7:L7"/>
    <mergeCell ref="Y6:Z6"/>
    <mergeCell ref="K6:L6"/>
    <mergeCell ref="M6:N6"/>
    <mergeCell ref="O6:P6"/>
    <mergeCell ref="Q6:R6"/>
    <mergeCell ref="S6:T6"/>
    <mergeCell ref="U6:V6"/>
    <mergeCell ref="W6:X6"/>
    <mergeCell ref="K4:L4"/>
    <mergeCell ref="M4:N4"/>
    <mergeCell ref="O4:P4"/>
    <mergeCell ref="Q4:R4"/>
    <mergeCell ref="M5:N5"/>
    <mergeCell ref="O5:P5"/>
    <mergeCell ref="Q5:R5"/>
    <mergeCell ref="Y3:Z3"/>
    <mergeCell ref="S4:T4"/>
    <mergeCell ref="U4:V4"/>
    <mergeCell ref="S5:T5"/>
    <mergeCell ref="U5:V5"/>
    <mergeCell ref="W5:X5"/>
    <mergeCell ref="Y5:Z5"/>
    <mergeCell ref="H3:J3"/>
    <mergeCell ref="K3:L3"/>
    <mergeCell ref="M3:N3"/>
    <mergeCell ref="O3:P3"/>
    <mergeCell ref="Y2:Z2"/>
    <mergeCell ref="O2:P2"/>
    <mergeCell ref="W4:X4"/>
    <mergeCell ref="Y4:Z4"/>
    <mergeCell ref="W3:X3"/>
    <mergeCell ref="Q3:R3"/>
    <mergeCell ref="S3:T3"/>
    <mergeCell ref="U3:V3"/>
    <mergeCell ref="W2:X2"/>
    <mergeCell ref="Q2:R2"/>
    <mergeCell ref="S2:T2"/>
    <mergeCell ref="U2:V2"/>
    <mergeCell ref="A31:B31"/>
    <mergeCell ref="A32:B32"/>
    <mergeCell ref="A29:B29"/>
    <mergeCell ref="A30:B30"/>
    <mergeCell ref="C2:F2"/>
    <mergeCell ref="G2:J2"/>
    <mergeCell ref="K2:L2"/>
    <mergeCell ref="M2:N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8:B28"/>
    <mergeCell ref="A6:B6"/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0" t="s">
        <v>192</v>
      </c>
      <c r="B1" s="300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97" t="str">
        <f>'1月'!AC1</f>
        <v>PR:前月繰越</v>
      </c>
      <c r="AD1" s="297"/>
      <c r="AE1" s="297"/>
      <c r="AF1" s="297"/>
      <c r="AG1" s="297"/>
      <c r="AH1" s="3"/>
      <c r="AI1" s="297" t="str">
        <f>'1月'!AI1</f>
        <v>BK:銀行</v>
      </c>
      <c r="AJ1" s="297"/>
      <c r="AK1" s="297"/>
      <c r="AL1" s="297"/>
      <c r="AM1" s="297"/>
      <c r="AN1" s="1"/>
      <c r="AO1" s="2"/>
    </row>
    <row r="2" spans="1:41" ht="21" customHeight="1">
      <c r="A2" s="215" t="s">
        <v>24</v>
      </c>
      <c r="B2" s="172"/>
      <c r="C2" s="215" t="s">
        <v>25</v>
      </c>
      <c r="D2" s="172"/>
      <c r="E2" s="172"/>
      <c r="F2" s="173"/>
      <c r="G2" s="215" t="s">
        <v>26</v>
      </c>
      <c r="H2" s="172"/>
      <c r="I2" s="172"/>
      <c r="J2" s="173"/>
      <c r="K2" s="652" t="str">
        <f>'1月'!K2</f>
        <v>食費</v>
      </c>
      <c r="L2" s="279"/>
      <c r="M2" s="652" t="str">
        <f>'1月'!M2</f>
        <v>a</v>
      </c>
      <c r="N2" s="279"/>
      <c r="O2" s="652" t="str">
        <f>'1月'!O2</f>
        <v>b</v>
      </c>
      <c r="P2" s="279"/>
      <c r="Q2" s="652" t="str">
        <f>'1月'!Q2</f>
        <v>c</v>
      </c>
      <c r="R2" s="279"/>
      <c r="S2" s="652" t="str">
        <f>'1月'!S2</f>
        <v>d</v>
      </c>
      <c r="T2" s="279"/>
      <c r="U2" s="652" t="str">
        <f>'1月'!U2</f>
        <v>e</v>
      </c>
      <c r="V2" s="279"/>
      <c r="W2" s="652" t="str">
        <f>'1月'!W2</f>
        <v>f</v>
      </c>
      <c r="X2" s="279"/>
      <c r="Y2" s="652" t="str">
        <f>'1月'!Y2</f>
        <v>g</v>
      </c>
      <c r="Z2" s="279"/>
      <c r="AA2" s="301" t="s">
        <v>28</v>
      </c>
      <c r="AB2" s="302"/>
      <c r="AC2" s="303"/>
      <c r="AD2" s="172" t="s">
        <v>29</v>
      </c>
      <c r="AE2" s="172"/>
      <c r="AF2" s="173"/>
      <c r="AG2" s="302" t="s">
        <v>30</v>
      </c>
      <c r="AH2" s="302"/>
      <c r="AI2" s="302"/>
      <c r="AJ2" s="302"/>
      <c r="AK2" s="302"/>
      <c r="AL2" s="302"/>
      <c r="AM2" s="303"/>
      <c r="AN2" s="1"/>
      <c r="AO2" s="1"/>
    </row>
    <row r="3" spans="1:41" ht="21" customHeight="1">
      <c r="A3" s="671">
        <v>1</v>
      </c>
      <c r="B3" s="672"/>
      <c r="C3" s="673"/>
      <c r="D3" s="674">
        <f>'6月'!AD33</f>
        <v>0</v>
      </c>
      <c r="E3" s="674"/>
      <c r="F3" s="675"/>
      <c r="G3" s="676"/>
      <c r="H3" s="674"/>
      <c r="I3" s="674"/>
      <c r="J3" s="675"/>
      <c r="K3" s="677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9"/>
      <c r="AA3" s="680">
        <f aca="true" t="shared" si="0" ref="AA3:AA38">SUM(K3:Z3)</f>
        <v>0</v>
      </c>
      <c r="AB3" s="681"/>
      <c r="AC3" s="682"/>
      <c r="AD3" s="683">
        <f>D3-H3-AA3</f>
        <v>0</v>
      </c>
      <c r="AE3" s="684"/>
      <c r="AF3" s="685"/>
      <c r="AG3" s="686"/>
      <c r="AH3" s="686"/>
      <c r="AI3" s="686"/>
      <c r="AJ3" s="686"/>
      <c r="AK3" s="686"/>
      <c r="AL3" s="686"/>
      <c r="AM3" s="687"/>
      <c r="AN3" s="1"/>
      <c r="AO3" s="1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 aca="true" t="shared" si="1" ref="AD4:AD33"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"/>
      <c r="AO4" s="1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t="shared" si="1"/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"/>
      <c r="AO5" s="1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"/>
      <c r="AO6" s="1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 t="shared" si="1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"/>
      <c r="AO7" s="1"/>
    </row>
    <row r="8" spans="1:41" ht="21" customHeight="1">
      <c r="A8" s="401">
        <v>6</v>
      </c>
      <c r="B8" s="402"/>
      <c r="C8" s="177"/>
      <c r="D8" s="384"/>
      <c r="E8" s="384"/>
      <c r="F8" s="385"/>
      <c r="G8" s="178"/>
      <c r="H8" s="384"/>
      <c r="I8" s="384"/>
      <c r="J8" s="385"/>
      <c r="K8" s="394"/>
      <c r="L8" s="395"/>
      <c r="M8" s="395"/>
      <c r="N8" s="395"/>
      <c r="O8" s="395"/>
      <c r="P8" s="395"/>
      <c r="Q8" s="398"/>
      <c r="R8" s="653"/>
      <c r="S8" s="398"/>
      <c r="T8" s="653"/>
      <c r="U8" s="398"/>
      <c r="V8" s="653"/>
      <c r="W8" s="398"/>
      <c r="X8" s="653"/>
      <c r="Y8" s="398"/>
      <c r="Z8" s="385"/>
      <c r="AA8" s="392">
        <f>SUM(K8:Z8)</f>
        <v>0</v>
      </c>
      <c r="AB8" s="384"/>
      <c r="AC8" s="385"/>
      <c r="AD8" s="384">
        <f>AD7+D8-H8-AA8</f>
        <v>0</v>
      </c>
      <c r="AE8" s="384"/>
      <c r="AF8" s="385"/>
      <c r="AG8" s="388"/>
      <c r="AH8" s="388"/>
      <c r="AI8" s="388"/>
      <c r="AJ8" s="388"/>
      <c r="AK8" s="388"/>
      <c r="AL8" s="388"/>
      <c r="AM8" s="389"/>
      <c r="AN8" s="1"/>
      <c r="AO8" s="1"/>
    </row>
    <row r="9" spans="1:41" ht="21" customHeight="1">
      <c r="A9" s="403">
        <v>7</v>
      </c>
      <c r="B9" s="404"/>
      <c r="C9" s="179"/>
      <c r="D9" s="386"/>
      <c r="E9" s="386"/>
      <c r="F9" s="387"/>
      <c r="G9" s="180"/>
      <c r="H9" s="386"/>
      <c r="I9" s="386"/>
      <c r="J9" s="387"/>
      <c r="K9" s="397"/>
      <c r="L9" s="396"/>
      <c r="M9" s="396"/>
      <c r="N9" s="396"/>
      <c r="O9" s="396"/>
      <c r="P9" s="396"/>
      <c r="Q9" s="399"/>
      <c r="R9" s="400"/>
      <c r="S9" s="399"/>
      <c r="T9" s="400"/>
      <c r="U9" s="399"/>
      <c r="V9" s="400"/>
      <c r="W9" s="399"/>
      <c r="X9" s="400"/>
      <c r="Y9" s="399"/>
      <c r="Z9" s="387"/>
      <c r="AA9" s="393">
        <f>SUM(K9:Z9)</f>
        <v>0</v>
      </c>
      <c r="AB9" s="386"/>
      <c r="AC9" s="387"/>
      <c r="AD9" s="386">
        <f>AD8+D9-H9-AA9</f>
        <v>0</v>
      </c>
      <c r="AE9" s="386"/>
      <c r="AF9" s="387"/>
      <c r="AG9" s="390"/>
      <c r="AH9" s="390"/>
      <c r="AI9" s="390"/>
      <c r="AJ9" s="390"/>
      <c r="AK9" s="390"/>
      <c r="AL9" s="390"/>
      <c r="AM9" s="391"/>
      <c r="AN9" s="1"/>
      <c r="AO9" s="1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1"/>
      <c r="X10" s="243"/>
      <c r="Y10" s="231"/>
      <c r="Z10" s="244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"/>
      <c r="AO10" s="1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 t="shared" si="1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"/>
      <c r="AO11" s="1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"/>
      <c r="AO12" s="1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"/>
      <c r="AO13" s="1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"/>
      <c r="AO14" s="1"/>
    </row>
    <row r="15" spans="1:41" ht="21" customHeight="1">
      <c r="A15" s="401">
        <v>13</v>
      </c>
      <c r="B15" s="402"/>
      <c r="C15" s="177"/>
      <c r="D15" s="384"/>
      <c r="E15" s="384"/>
      <c r="F15" s="385"/>
      <c r="G15" s="178"/>
      <c r="H15" s="384"/>
      <c r="I15" s="384"/>
      <c r="J15" s="385"/>
      <c r="K15" s="394"/>
      <c r="L15" s="395"/>
      <c r="M15" s="395"/>
      <c r="N15" s="395"/>
      <c r="O15" s="395"/>
      <c r="P15" s="395"/>
      <c r="Q15" s="398"/>
      <c r="R15" s="653"/>
      <c r="S15" s="398"/>
      <c r="T15" s="653"/>
      <c r="U15" s="398"/>
      <c r="V15" s="653"/>
      <c r="W15" s="398"/>
      <c r="X15" s="653"/>
      <c r="Y15" s="398"/>
      <c r="Z15" s="385"/>
      <c r="AA15" s="392">
        <f t="shared" si="0"/>
        <v>0</v>
      </c>
      <c r="AB15" s="384"/>
      <c r="AC15" s="385"/>
      <c r="AD15" s="384">
        <f t="shared" si="1"/>
        <v>0</v>
      </c>
      <c r="AE15" s="384"/>
      <c r="AF15" s="385"/>
      <c r="AG15" s="388"/>
      <c r="AH15" s="388"/>
      <c r="AI15" s="388"/>
      <c r="AJ15" s="388"/>
      <c r="AK15" s="388"/>
      <c r="AL15" s="388"/>
      <c r="AM15" s="389"/>
      <c r="AN15" s="1"/>
      <c r="AO15" s="1"/>
    </row>
    <row r="16" spans="1:41" ht="21" customHeight="1">
      <c r="A16" s="403">
        <v>14</v>
      </c>
      <c r="B16" s="404"/>
      <c r="C16" s="179"/>
      <c r="D16" s="386"/>
      <c r="E16" s="386"/>
      <c r="F16" s="387"/>
      <c r="G16" s="180"/>
      <c r="H16" s="386"/>
      <c r="I16" s="386"/>
      <c r="J16" s="387"/>
      <c r="K16" s="397"/>
      <c r="L16" s="396"/>
      <c r="M16" s="396"/>
      <c r="N16" s="396"/>
      <c r="O16" s="396"/>
      <c r="P16" s="396"/>
      <c r="Q16" s="399"/>
      <c r="R16" s="400"/>
      <c r="S16" s="399"/>
      <c r="T16" s="400"/>
      <c r="U16" s="399"/>
      <c r="V16" s="400"/>
      <c r="W16" s="399"/>
      <c r="X16" s="400"/>
      <c r="Y16" s="399"/>
      <c r="Z16" s="387"/>
      <c r="AA16" s="393">
        <f t="shared" si="0"/>
        <v>0</v>
      </c>
      <c r="AB16" s="386"/>
      <c r="AC16" s="387"/>
      <c r="AD16" s="386">
        <f t="shared" si="1"/>
        <v>0</v>
      </c>
      <c r="AE16" s="386"/>
      <c r="AF16" s="387"/>
      <c r="AG16" s="390"/>
      <c r="AH16" s="390"/>
      <c r="AI16" s="390"/>
      <c r="AJ16" s="390"/>
      <c r="AK16" s="390"/>
      <c r="AL16" s="390"/>
      <c r="AM16" s="391"/>
      <c r="AN16" s="1"/>
      <c r="AO16" s="1"/>
    </row>
    <row r="17" spans="1:41" ht="21" customHeight="1">
      <c r="A17" s="403">
        <v>15</v>
      </c>
      <c r="B17" s="404"/>
      <c r="C17" s="179"/>
      <c r="D17" s="386"/>
      <c r="E17" s="386"/>
      <c r="F17" s="387"/>
      <c r="G17" s="180"/>
      <c r="H17" s="386"/>
      <c r="I17" s="386"/>
      <c r="J17" s="387"/>
      <c r="K17" s="397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9"/>
      <c r="AA17" s="393">
        <f t="shared" si="0"/>
        <v>0</v>
      </c>
      <c r="AB17" s="386"/>
      <c r="AC17" s="387"/>
      <c r="AD17" s="386">
        <f t="shared" si="1"/>
        <v>0</v>
      </c>
      <c r="AE17" s="386"/>
      <c r="AF17" s="387"/>
      <c r="AG17" s="390"/>
      <c r="AH17" s="390"/>
      <c r="AI17" s="390"/>
      <c r="AJ17" s="390"/>
      <c r="AK17" s="390"/>
      <c r="AL17" s="390"/>
      <c r="AM17" s="391"/>
      <c r="AN17" s="1"/>
      <c r="AO17" s="1"/>
    </row>
    <row r="18" spans="1:41" ht="21" customHeight="1">
      <c r="A18" s="213">
        <v>16</v>
      </c>
      <c r="B18" s="475"/>
      <c r="C18" s="19"/>
      <c r="D18" s="231"/>
      <c r="E18" s="248"/>
      <c r="F18" s="244"/>
      <c r="G18" s="116"/>
      <c r="H18" s="231"/>
      <c r="I18" s="248"/>
      <c r="J18" s="244"/>
      <c r="K18" s="270"/>
      <c r="L18" s="243"/>
      <c r="M18" s="231"/>
      <c r="N18" s="243"/>
      <c r="O18" s="231"/>
      <c r="P18" s="243"/>
      <c r="Q18" s="231"/>
      <c r="R18" s="243"/>
      <c r="S18" s="231"/>
      <c r="T18" s="243"/>
      <c r="U18" s="231"/>
      <c r="V18" s="243"/>
      <c r="W18" s="231"/>
      <c r="X18" s="243"/>
      <c r="Y18" s="231"/>
      <c r="Z18" s="244"/>
      <c r="AA18" s="270">
        <f>SUM(K18:Z18)</f>
        <v>0</v>
      </c>
      <c r="AB18" s="248"/>
      <c r="AC18" s="244"/>
      <c r="AD18" s="270">
        <f>AD17+D18-H18-AA18</f>
        <v>0</v>
      </c>
      <c r="AE18" s="248"/>
      <c r="AF18" s="244"/>
      <c r="AG18" s="573"/>
      <c r="AH18" s="254"/>
      <c r="AI18" s="254"/>
      <c r="AJ18" s="254"/>
      <c r="AK18" s="254"/>
      <c r="AL18" s="254"/>
      <c r="AM18" s="255"/>
      <c r="AN18" s="1"/>
      <c r="AO18" s="1"/>
    </row>
    <row r="19" spans="1:41" ht="21" customHeight="1">
      <c r="A19" s="213">
        <v>17</v>
      </c>
      <c r="B19" s="475"/>
      <c r="C19" s="19"/>
      <c r="D19" s="231"/>
      <c r="E19" s="248"/>
      <c r="F19" s="244"/>
      <c r="G19" s="116"/>
      <c r="H19" s="231"/>
      <c r="I19" s="248"/>
      <c r="J19" s="244"/>
      <c r="K19" s="270"/>
      <c r="L19" s="243"/>
      <c r="M19" s="231"/>
      <c r="N19" s="243"/>
      <c r="O19" s="231"/>
      <c r="P19" s="243"/>
      <c r="Q19" s="231"/>
      <c r="R19" s="243"/>
      <c r="S19" s="231"/>
      <c r="T19" s="243"/>
      <c r="U19" s="231"/>
      <c r="V19" s="243"/>
      <c r="W19" s="231"/>
      <c r="X19" s="243"/>
      <c r="Y19" s="231"/>
      <c r="Z19" s="244"/>
      <c r="AA19" s="270">
        <f t="shared" si="0"/>
        <v>0</v>
      </c>
      <c r="AB19" s="248"/>
      <c r="AC19" s="244"/>
      <c r="AD19" s="270">
        <f t="shared" si="1"/>
        <v>0</v>
      </c>
      <c r="AE19" s="248"/>
      <c r="AF19" s="244"/>
      <c r="AG19" s="573"/>
      <c r="AH19" s="254"/>
      <c r="AI19" s="254"/>
      <c r="AJ19" s="254"/>
      <c r="AK19" s="254"/>
      <c r="AL19" s="254"/>
      <c r="AM19" s="255"/>
      <c r="AN19" s="1"/>
      <c r="AO19" s="1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"/>
      <c r="AO20" s="1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"/>
      <c r="AO21" s="1"/>
    </row>
    <row r="22" spans="1:41" ht="21" customHeight="1">
      <c r="A22" s="401">
        <v>20</v>
      </c>
      <c r="B22" s="402"/>
      <c r="C22" s="177"/>
      <c r="D22" s="384"/>
      <c r="E22" s="384"/>
      <c r="F22" s="385"/>
      <c r="G22" s="178"/>
      <c r="H22" s="384"/>
      <c r="I22" s="384"/>
      <c r="J22" s="385"/>
      <c r="K22" s="394"/>
      <c r="L22" s="395"/>
      <c r="M22" s="395"/>
      <c r="N22" s="395"/>
      <c r="O22" s="395"/>
      <c r="P22" s="395"/>
      <c r="Q22" s="398"/>
      <c r="R22" s="653"/>
      <c r="S22" s="398"/>
      <c r="T22" s="653"/>
      <c r="U22" s="398"/>
      <c r="V22" s="653"/>
      <c r="W22" s="398"/>
      <c r="X22" s="653"/>
      <c r="Y22" s="398"/>
      <c r="Z22" s="385"/>
      <c r="AA22" s="392">
        <f>SUM(K22:Z22)</f>
        <v>0</v>
      </c>
      <c r="AB22" s="384"/>
      <c r="AC22" s="385"/>
      <c r="AD22" s="384">
        <f>AD21+D22-H22-AA22</f>
        <v>0</v>
      </c>
      <c r="AE22" s="384"/>
      <c r="AF22" s="385"/>
      <c r="AG22" s="388"/>
      <c r="AH22" s="388"/>
      <c r="AI22" s="388"/>
      <c r="AJ22" s="388"/>
      <c r="AK22" s="388"/>
      <c r="AL22" s="388"/>
      <c r="AM22" s="389"/>
      <c r="AN22" s="1"/>
      <c r="AO22" s="1"/>
    </row>
    <row r="23" spans="1:41" ht="21" customHeight="1">
      <c r="A23" s="403">
        <v>21</v>
      </c>
      <c r="B23" s="404"/>
      <c r="C23" s="179"/>
      <c r="D23" s="386"/>
      <c r="E23" s="386"/>
      <c r="F23" s="387"/>
      <c r="G23" s="180"/>
      <c r="H23" s="386"/>
      <c r="I23" s="386"/>
      <c r="J23" s="387"/>
      <c r="K23" s="397"/>
      <c r="L23" s="396"/>
      <c r="M23" s="396"/>
      <c r="N23" s="396"/>
      <c r="O23" s="396"/>
      <c r="P23" s="396"/>
      <c r="Q23" s="399"/>
      <c r="R23" s="400"/>
      <c r="S23" s="399"/>
      <c r="T23" s="400"/>
      <c r="U23" s="399"/>
      <c r="V23" s="400"/>
      <c r="W23" s="399"/>
      <c r="X23" s="400"/>
      <c r="Y23" s="399"/>
      <c r="Z23" s="387"/>
      <c r="AA23" s="393">
        <f>SUM(K23:Z23)</f>
        <v>0</v>
      </c>
      <c r="AB23" s="386"/>
      <c r="AC23" s="387"/>
      <c r="AD23" s="386">
        <f>AD22+D23-H23-AA23</f>
        <v>0</v>
      </c>
      <c r="AE23" s="386"/>
      <c r="AF23" s="387"/>
      <c r="AG23" s="390"/>
      <c r="AH23" s="390"/>
      <c r="AI23" s="390"/>
      <c r="AJ23" s="390"/>
      <c r="AK23" s="390"/>
      <c r="AL23" s="390"/>
      <c r="AM23" s="391"/>
      <c r="AN23" s="1"/>
      <c r="AO23" s="1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"/>
      <c r="AO24" s="1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"/>
      <c r="AO25" s="1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"/>
      <c r="AO26" s="1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"/>
      <c r="AO27" s="1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"/>
      <c r="AO28" s="1"/>
    </row>
    <row r="29" spans="1:41" ht="21" customHeight="1">
      <c r="A29" s="401">
        <v>27</v>
      </c>
      <c r="B29" s="402"/>
      <c r="C29" s="177"/>
      <c r="D29" s="384"/>
      <c r="E29" s="384"/>
      <c r="F29" s="385"/>
      <c r="G29" s="178"/>
      <c r="H29" s="384"/>
      <c r="I29" s="384"/>
      <c r="J29" s="385"/>
      <c r="K29" s="394"/>
      <c r="L29" s="395"/>
      <c r="M29" s="395"/>
      <c r="N29" s="395"/>
      <c r="O29" s="395"/>
      <c r="P29" s="395"/>
      <c r="Q29" s="398"/>
      <c r="R29" s="653"/>
      <c r="S29" s="398"/>
      <c r="T29" s="653"/>
      <c r="U29" s="398"/>
      <c r="V29" s="653"/>
      <c r="W29" s="398"/>
      <c r="X29" s="653"/>
      <c r="Y29" s="398"/>
      <c r="Z29" s="385"/>
      <c r="AA29" s="392">
        <f t="shared" si="0"/>
        <v>0</v>
      </c>
      <c r="AB29" s="384"/>
      <c r="AC29" s="385"/>
      <c r="AD29" s="384">
        <f t="shared" si="1"/>
        <v>0</v>
      </c>
      <c r="AE29" s="384"/>
      <c r="AF29" s="385"/>
      <c r="AG29" s="388"/>
      <c r="AH29" s="388"/>
      <c r="AI29" s="388"/>
      <c r="AJ29" s="388"/>
      <c r="AK29" s="388"/>
      <c r="AL29" s="388"/>
      <c r="AM29" s="389"/>
      <c r="AN29" s="1"/>
      <c r="AO29" s="1"/>
    </row>
    <row r="30" spans="1:41" ht="21" customHeight="1">
      <c r="A30" s="403">
        <v>28</v>
      </c>
      <c r="B30" s="404"/>
      <c r="C30" s="179"/>
      <c r="D30" s="386"/>
      <c r="E30" s="386"/>
      <c r="F30" s="387"/>
      <c r="G30" s="180"/>
      <c r="H30" s="386"/>
      <c r="I30" s="386"/>
      <c r="J30" s="387"/>
      <c r="K30" s="397"/>
      <c r="L30" s="396"/>
      <c r="M30" s="396"/>
      <c r="N30" s="396"/>
      <c r="O30" s="396"/>
      <c r="P30" s="396"/>
      <c r="Q30" s="399"/>
      <c r="R30" s="400"/>
      <c r="S30" s="399"/>
      <c r="T30" s="400"/>
      <c r="U30" s="399"/>
      <c r="V30" s="400"/>
      <c r="W30" s="399"/>
      <c r="X30" s="400"/>
      <c r="Y30" s="399"/>
      <c r="Z30" s="387"/>
      <c r="AA30" s="393">
        <f t="shared" si="0"/>
        <v>0</v>
      </c>
      <c r="AB30" s="386"/>
      <c r="AC30" s="387"/>
      <c r="AD30" s="386">
        <f t="shared" si="1"/>
        <v>0</v>
      </c>
      <c r="AE30" s="386"/>
      <c r="AF30" s="387"/>
      <c r="AG30" s="390"/>
      <c r="AH30" s="390"/>
      <c r="AI30" s="390"/>
      <c r="AJ30" s="390"/>
      <c r="AK30" s="390"/>
      <c r="AL30" s="390"/>
      <c r="AM30" s="391"/>
      <c r="AN30" s="1"/>
      <c r="AO30" s="1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"/>
      <c r="AO31" s="1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"/>
      <c r="AO32" s="1"/>
    </row>
    <row r="33" spans="1:41" ht="21" customHeight="1">
      <c r="A33" s="427">
        <v>31</v>
      </c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"/>
      <c r="AO33" s="1"/>
    </row>
    <row r="34" spans="1:41" ht="21" customHeight="1">
      <c r="A34" s="301" t="s">
        <v>31</v>
      </c>
      <c r="B34" s="302"/>
      <c r="C34" s="302"/>
      <c r="D34" s="302"/>
      <c r="E34" s="302"/>
      <c r="F34" s="302"/>
      <c r="G34" s="114"/>
      <c r="H34" s="287">
        <f>G93</f>
        <v>0</v>
      </c>
      <c r="I34" s="287"/>
      <c r="J34" s="288"/>
      <c r="K34" s="169">
        <f>K93</f>
        <v>0</v>
      </c>
      <c r="L34" s="208"/>
      <c r="M34" s="208">
        <f>M93</f>
        <v>0</v>
      </c>
      <c r="N34" s="208"/>
      <c r="O34" s="208">
        <f>O93</f>
        <v>0</v>
      </c>
      <c r="P34" s="208"/>
      <c r="Q34" s="208">
        <f>Q93</f>
        <v>0</v>
      </c>
      <c r="R34" s="208"/>
      <c r="S34" s="208">
        <f>S93</f>
        <v>0</v>
      </c>
      <c r="T34" s="208"/>
      <c r="U34" s="208">
        <f>U93</f>
        <v>0</v>
      </c>
      <c r="V34" s="208"/>
      <c r="W34" s="208">
        <f>W93</f>
        <v>0</v>
      </c>
      <c r="X34" s="208"/>
      <c r="Y34" s="208">
        <f>Y93</f>
        <v>0</v>
      </c>
      <c r="Z34" s="263"/>
      <c r="AA34" s="264">
        <f t="shared" si="0"/>
        <v>0</v>
      </c>
      <c r="AB34" s="265"/>
      <c r="AC34" s="266"/>
      <c r="AD34" s="175"/>
      <c r="AE34" s="171"/>
      <c r="AF34" s="171"/>
      <c r="AG34" s="171"/>
      <c r="AH34" s="171"/>
      <c r="AI34" s="171"/>
      <c r="AJ34" s="171"/>
      <c r="AK34" s="171"/>
      <c r="AL34" s="171"/>
      <c r="AM34" s="383"/>
      <c r="AN34" s="1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f>'6月'!K38</f>
        <v>0</v>
      </c>
      <c r="L35" s="208"/>
      <c r="M35" s="208">
        <f>'6月'!M38</f>
        <v>0</v>
      </c>
      <c r="N35" s="208"/>
      <c r="O35" s="208">
        <f>'6月'!O38</f>
        <v>0</v>
      </c>
      <c r="P35" s="208"/>
      <c r="Q35" s="208">
        <f>'6月'!Q38</f>
        <v>0</v>
      </c>
      <c r="R35" s="208"/>
      <c r="S35" s="208">
        <f>'6月'!S38</f>
        <v>0</v>
      </c>
      <c r="T35" s="208"/>
      <c r="U35" s="208">
        <f>'6月'!U38</f>
        <v>0</v>
      </c>
      <c r="V35" s="208"/>
      <c r="W35" s="208">
        <f>'6月'!W38</f>
        <v>0</v>
      </c>
      <c r="X35" s="208"/>
      <c r="Y35" s="208">
        <f>'6月'!Y38</f>
        <v>0</v>
      </c>
      <c r="Z35" s="208"/>
      <c r="AA35" s="210">
        <f t="shared" si="0"/>
        <v>0</v>
      </c>
      <c r="AB35" s="211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83"/>
      <c r="AN35" s="1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  <c r="AA36" s="210">
        <f t="shared" si="0"/>
        <v>0</v>
      </c>
      <c r="AB36" s="211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83"/>
      <c r="AN36" s="1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169">
        <f>SUM(K3:L34)</f>
        <v>0</v>
      </c>
      <c r="L37" s="208"/>
      <c r="M37" s="208">
        <f>SUM(M3:N34)</f>
        <v>0</v>
      </c>
      <c r="N37" s="208"/>
      <c r="O37" s="208">
        <f>SUM(O3:P34)</f>
        <v>0</v>
      </c>
      <c r="P37" s="208"/>
      <c r="Q37" s="208">
        <f>SUM(Q3:R34)</f>
        <v>0</v>
      </c>
      <c r="R37" s="208"/>
      <c r="S37" s="208">
        <f>SUM(S3:T34)</f>
        <v>0</v>
      </c>
      <c r="T37" s="208"/>
      <c r="U37" s="208">
        <f>SUM(U3:V34)</f>
        <v>0</v>
      </c>
      <c r="V37" s="208"/>
      <c r="W37" s="208">
        <f>SUM(W3:X34)</f>
        <v>0</v>
      </c>
      <c r="X37" s="208"/>
      <c r="Y37" s="208">
        <f>SUM(Y3:Z34)</f>
        <v>0</v>
      </c>
      <c r="Z37" s="263"/>
      <c r="AA37" s="210">
        <f t="shared" si="0"/>
        <v>0</v>
      </c>
      <c r="AB37" s="211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83"/>
      <c r="AN37" s="1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74">
        <f>K35+K36-K37</f>
        <v>0</v>
      </c>
      <c r="L38" s="275"/>
      <c r="M38" s="208">
        <f>M35+M36-M37</f>
        <v>0</v>
      </c>
      <c r="N38" s="208"/>
      <c r="O38" s="276">
        <f>O35+O36-O37</f>
        <v>0</v>
      </c>
      <c r="P38" s="275"/>
      <c r="Q38" s="208">
        <f>Q35+Q36-Q37</f>
        <v>0</v>
      </c>
      <c r="R38" s="208"/>
      <c r="S38" s="276">
        <f>S35+S36-S37</f>
        <v>0</v>
      </c>
      <c r="T38" s="275"/>
      <c r="U38" s="208">
        <f>U35+U36-U37</f>
        <v>0</v>
      </c>
      <c r="V38" s="208"/>
      <c r="W38" s="208">
        <f>W35+W36-W37</f>
        <v>0</v>
      </c>
      <c r="X38" s="208"/>
      <c r="Y38" s="276">
        <f>Y35+Y36-Y37</f>
        <v>0</v>
      </c>
      <c r="Z38" s="277"/>
      <c r="AA38" s="264">
        <f t="shared" si="0"/>
        <v>0</v>
      </c>
      <c r="AB38" s="265"/>
      <c r="AC38" s="266"/>
      <c r="AD38" s="307" t="s">
        <v>40</v>
      </c>
      <c r="AE38" s="308"/>
      <c r="AF38" s="308"/>
      <c r="AG38" s="308"/>
      <c r="AH38" s="308"/>
      <c r="AI38" s="308"/>
      <c r="AJ38" s="308"/>
      <c r="AK38" s="308"/>
      <c r="AL38" s="308"/>
      <c r="AM38" s="309"/>
      <c r="AN38" s="1"/>
      <c r="AO38" s="1"/>
    </row>
    <row r="39" spans="1:41" ht="6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</row>
    <row r="40" spans="1:41" ht="21" customHeight="1">
      <c r="A40" s="215"/>
      <c r="B40" s="172"/>
      <c r="C40" s="173"/>
      <c r="D40" s="279" t="str">
        <f>'1月'!D40</f>
        <v>電気</v>
      </c>
      <c r="E40" s="279"/>
      <c r="F40" s="225"/>
      <c r="G40" s="279" t="str">
        <f>'1月'!G40</f>
        <v>ガス</v>
      </c>
      <c r="H40" s="279"/>
      <c r="I40" s="225"/>
      <c r="J40" s="279" t="str">
        <f>'1月'!J40</f>
        <v>水道</v>
      </c>
      <c r="K40" s="279"/>
      <c r="L40" s="225"/>
      <c r="M40" s="279" t="str">
        <f>'1月'!M40</f>
        <v>電話</v>
      </c>
      <c r="N40" s="279"/>
      <c r="O40" s="225"/>
      <c r="P40" s="279" t="str">
        <f>'1月'!P40</f>
        <v>住宅</v>
      </c>
      <c r="Q40" s="279"/>
      <c r="R40" s="225"/>
      <c r="S40" s="279" t="str">
        <f>'1月'!S40</f>
        <v>保険</v>
      </c>
      <c r="T40" s="279"/>
      <c r="U40" s="225"/>
      <c r="V40" s="279" t="str">
        <f>'1月'!V40</f>
        <v>h</v>
      </c>
      <c r="W40" s="279"/>
      <c r="X40" s="225"/>
      <c r="Y40" s="215" t="s">
        <v>28</v>
      </c>
      <c r="Z40" s="172"/>
      <c r="AA40" s="172"/>
      <c r="AB40" s="172"/>
      <c r="AC40" s="172"/>
      <c r="AD40" s="173"/>
      <c r="AE40" s="1"/>
      <c r="AF40" s="293" t="s">
        <v>43</v>
      </c>
      <c r="AG40" s="294"/>
      <c r="AH40" s="295"/>
      <c r="AI40" s="211"/>
      <c r="AJ40" s="211"/>
      <c r="AK40" s="211"/>
      <c r="AL40" s="211"/>
      <c r="AM40" s="174"/>
      <c r="AN40" s="1"/>
      <c r="AO40" s="1"/>
    </row>
    <row r="41" spans="1:41" ht="21" customHeight="1">
      <c r="A41" s="281" t="s">
        <v>35</v>
      </c>
      <c r="B41" s="282"/>
      <c r="C41" s="283"/>
      <c r="D41" s="210"/>
      <c r="E41" s="211"/>
      <c r="F41" s="211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92"/>
      <c r="Y41" s="286">
        <f>D41+G41+J41+M41+P41+S41+V41</f>
        <v>0</v>
      </c>
      <c r="Z41" s="287"/>
      <c r="AA41" s="287"/>
      <c r="AB41" s="287"/>
      <c r="AC41" s="287"/>
      <c r="AD41" s="288"/>
      <c r="AE41" s="1"/>
      <c r="AF41" s="4"/>
      <c r="AG41" s="5" t="s">
        <v>44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85"/>
      <c r="D42" s="236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06"/>
      <c r="Y42" s="267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296" t="s">
        <v>39</v>
      </c>
      <c r="B43" s="297"/>
      <c r="C43" s="298"/>
      <c r="D43" s="274">
        <f>D41-D42</f>
        <v>0</v>
      </c>
      <c r="E43" s="277"/>
      <c r="F43" s="275"/>
      <c r="G43" s="284">
        <f>G41-G42</f>
        <v>0</v>
      </c>
      <c r="H43" s="284"/>
      <c r="I43" s="284"/>
      <c r="J43" s="284">
        <f>J41-J42</f>
        <v>0</v>
      </c>
      <c r="K43" s="284"/>
      <c r="L43" s="284"/>
      <c r="M43" s="284">
        <f>M41-M42</f>
        <v>0</v>
      </c>
      <c r="N43" s="284"/>
      <c r="O43" s="284"/>
      <c r="P43" s="284">
        <f>P41-P42</f>
        <v>0</v>
      </c>
      <c r="Q43" s="284"/>
      <c r="R43" s="284"/>
      <c r="S43" s="284">
        <f>S41-S42</f>
        <v>0</v>
      </c>
      <c r="T43" s="284"/>
      <c r="U43" s="284"/>
      <c r="V43" s="276">
        <f>V41-V42</f>
        <v>0</v>
      </c>
      <c r="W43" s="277"/>
      <c r="X43" s="277"/>
      <c r="Y43" s="289">
        <f>D43+G43+J43+M43+P43+S43+V43</f>
        <v>0</v>
      </c>
      <c r="Z43" s="290"/>
      <c r="AA43" s="290"/>
      <c r="AB43" s="290"/>
      <c r="AC43" s="290"/>
      <c r="AD43" s="291"/>
      <c r="AE43" s="1"/>
      <c r="AF43" s="7"/>
      <c r="AG43" s="8" t="s">
        <v>46</v>
      </c>
      <c r="AH43" s="9"/>
      <c r="AI43" s="272">
        <f>AI40-AI41-AI42</f>
        <v>0</v>
      </c>
      <c r="AJ43" s="272"/>
      <c r="AK43" s="272"/>
      <c r="AL43" s="272"/>
      <c r="AM43" s="273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17" t="s">
        <v>151</v>
      </c>
      <c r="B45" s="317"/>
      <c r="C45" s="317"/>
      <c r="D45" s="317"/>
      <c r="E45" s="317"/>
      <c r="F45" s="317"/>
      <c r="G45" s="317"/>
      <c r="H45" s="133"/>
      <c r="I45" s="133"/>
      <c r="J45" s="133"/>
      <c r="K45" s="133"/>
      <c r="L45" s="133"/>
      <c r="M45" s="318" t="str">
        <f>'1月'!M45</f>
        <v>カード種別：A:Amex, V:visa, M:Master, J:JCB, み:みずほ,U:UFJ・・・</v>
      </c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18" customHeight="1" thickBot="1">
      <c r="A46" s="319" t="s">
        <v>135</v>
      </c>
      <c r="B46" s="314"/>
      <c r="C46" s="126" t="s">
        <v>136</v>
      </c>
      <c r="D46" s="314" t="s">
        <v>140</v>
      </c>
      <c r="E46" s="314"/>
      <c r="F46" s="129" t="s">
        <v>137</v>
      </c>
      <c r="G46" s="320" t="s">
        <v>141</v>
      </c>
      <c r="H46" s="314"/>
      <c r="I46" s="314"/>
      <c r="J46" s="321"/>
      <c r="K46" s="322" t="str">
        <f>K2</f>
        <v>食費</v>
      </c>
      <c r="L46" s="314"/>
      <c r="M46" s="314" t="str">
        <f>M2</f>
        <v>a</v>
      </c>
      <c r="N46" s="314"/>
      <c r="O46" s="314" t="str">
        <f>O2</f>
        <v>b</v>
      </c>
      <c r="P46" s="314"/>
      <c r="Q46" s="314" t="str">
        <f>Q2</f>
        <v>c</v>
      </c>
      <c r="R46" s="314"/>
      <c r="S46" s="314" t="str">
        <f>S2</f>
        <v>d</v>
      </c>
      <c r="T46" s="314"/>
      <c r="U46" s="314" t="str">
        <f>U2</f>
        <v>e</v>
      </c>
      <c r="V46" s="314"/>
      <c r="W46" s="314" t="str">
        <f>W2</f>
        <v>f</v>
      </c>
      <c r="X46" s="314"/>
      <c r="Y46" s="314" t="str">
        <f>Y2</f>
        <v>g</v>
      </c>
      <c r="Z46" s="315"/>
      <c r="AA46" s="316" t="s">
        <v>138</v>
      </c>
      <c r="AB46" s="316"/>
      <c r="AC46" s="316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406"/>
      <c r="B47" s="407"/>
      <c r="C47" s="127"/>
      <c r="D47" s="370"/>
      <c r="E47" s="370"/>
      <c r="F47" s="130"/>
      <c r="G47" s="371"/>
      <c r="H47" s="372"/>
      <c r="I47" s="372"/>
      <c r="J47" s="373"/>
      <c r="K47" s="276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5"/>
      <c r="AA47" s="323">
        <f>SUM(K47:Z47)</f>
        <v>0</v>
      </c>
      <c r="AB47" s="324"/>
      <c r="AC47" s="325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340"/>
      <c r="B48" s="341"/>
      <c r="C48" s="128"/>
      <c r="D48" s="335"/>
      <c r="E48" s="335"/>
      <c r="F48" s="131"/>
      <c r="G48" s="169"/>
      <c r="H48" s="208"/>
      <c r="I48" s="208"/>
      <c r="J48" s="263"/>
      <c r="K48" s="336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9"/>
      <c r="AA48" s="264">
        <f aca="true" t="shared" si="2" ref="AA48:AA92">SUM(K48:Z48)</f>
        <v>0</v>
      </c>
      <c r="AB48" s="265"/>
      <c r="AC48" s="266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340"/>
      <c r="B49" s="341"/>
      <c r="C49" s="128"/>
      <c r="D49" s="335"/>
      <c r="E49" s="335"/>
      <c r="F49" s="131"/>
      <c r="G49" s="169"/>
      <c r="H49" s="208"/>
      <c r="I49" s="208"/>
      <c r="J49" s="263"/>
      <c r="K49" s="336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9"/>
      <c r="AA49" s="264">
        <f t="shared" si="2"/>
        <v>0</v>
      </c>
      <c r="AB49" s="265"/>
      <c r="AC49" s="266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340"/>
      <c r="B50" s="341"/>
      <c r="C50" s="128"/>
      <c r="D50" s="335"/>
      <c r="E50" s="335"/>
      <c r="F50" s="131"/>
      <c r="G50" s="169"/>
      <c r="H50" s="208"/>
      <c r="I50" s="208"/>
      <c r="J50" s="263"/>
      <c r="K50" s="336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9"/>
      <c r="AA50" s="264">
        <f t="shared" si="2"/>
        <v>0</v>
      </c>
      <c r="AB50" s="265"/>
      <c r="AC50" s="266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340"/>
      <c r="B51" s="341"/>
      <c r="C51" s="128"/>
      <c r="D51" s="335"/>
      <c r="E51" s="335"/>
      <c r="F51" s="131"/>
      <c r="G51" s="169"/>
      <c r="H51" s="208"/>
      <c r="I51" s="208"/>
      <c r="J51" s="263"/>
      <c r="K51" s="336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264">
        <f t="shared" si="2"/>
        <v>0</v>
      </c>
      <c r="AB51" s="265"/>
      <c r="AC51" s="266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340"/>
      <c r="B52" s="341"/>
      <c r="C52" s="128"/>
      <c r="D52" s="335"/>
      <c r="E52" s="335"/>
      <c r="F52" s="131"/>
      <c r="G52" s="169"/>
      <c r="H52" s="208"/>
      <c r="I52" s="208"/>
      <c r="J52" s="263"/>
      <c r="K52" s="336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9"/>
      <c r="AA52" s="264">
        <f t="shared" si="2"/>
        <v>0</v>
      </c>
      <c r="AB52" s="265"/>
      <c r="AC52" s="266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340"/>
      <c r="B53" s="341"/>
      <c r="C53" s="128"/>
      <c r="D53" s="335"/>
      <c r="E53" s="335"/>
      <c r="F53" s="131"/>
      <c r="G53" s="169"/>
      <c r="H53" s="208"/>
      <c r="I53" s="208"/>
      <c r="J53" s="263"/>
      <c r="K53" s="336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64">
        <f t="shared" si="2"/>
        <v>0</v>
      </c>
      <c r="AB53" s="265"/>
      <c r="AC53" s="266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340"/>
      <c r="B54" s="341"/>
      <c r="C54" s="128"/>
      <c r="D54" s="335"/>
      <c r="E54" s="335"/>
      <c r="F54" s="131"/>
      <c r="G54" s="169"/>
      <c r="H54" s="208"/>
      <c r="I54" s="208"/>
      <c r="J54" s="263"/>
      <c r="K54" s="336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9"/>
      <c r="AA54" s="264">
        <f t="shared" si="2"/>
        <v>0</v>
      </c>
      <c r="AB54" s="265"/>
      <c r="AC54" s="266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340"/>
      <c r="B55" s="341"/>
      <c r="C55" s="128"/>
      <c r="D55" s="335"/>
      <c r="E55" s="335"/>
      <c r="F55" s="131"/>
      <c r="G55" s="169"/>
      <c r="H55" s="208"/>
      <c r="I55" s="208"/>
      <c r="J55" s="263"/>
      <c r="K55" s="336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64">
        <f t="shared" si="2"/>
        <v>0</v>
      </c>
      <c r="AB55" s="265"/>
      <c r="AC55" s="266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340"/>
      <c r="B56" s="341"/>
      <c r="C56" s="128"/>
      <c r="D56" s="335"/>
      <c r="E56" s="335"/>
      <c r="F56" s="131"/>
      <c r="G56" s="169"/>
      <c r="H56" s="208"/>
      <c r="I56" s="208"/>
      <c r="J56" s="263"/>
      <c r="K56" s="336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264">
        <f t="shared" si="2"/>
        <v>0</v>
      </c>
      <c r="AB56" s="265"/>
      <c r="AC56" s="266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340"/>
      <c r="B57" s="341"/>
      <c r="C57" s="128"/>
      <c r="D57" s="335"/>
      <c r="E57" s="335"/>
      <c r="F57" s="131"/>
      <c r="G57" s="169"/>
      <c r="H57" s="208"/>
      <c r="I57" s="208"/>
      <c r="J57" s="263"/>
      <c r="K57" s="336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64">
        <f t="shared" si="2"/>
        <v>0</v>
      </c>
      <c r="AB57" s="265"/>
      <c r="AC57" s="266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340"/>
      <c r="B58" s="341"/>
      <c r="C58" s="128"/>
      <c r="D58" s="335"/>
      <c r="E58" s="335"/>
      <c r="F58" s="131"/>
      <c r="G58" s="169"/>
      <c r="H58" s="208"/>
      <c r="I58" s="208"/>
      <c r="J58" s="263"/>
      <c r="K58" s="336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9"/>
      <c r="AA58" s="264">
        <f t="shared" si="2"/>
        <v>0</v>
      </c>
      <c r="AB58" s="265"/>
      <c r="AC58" s="266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340"/>
      <c r="B59" s="341"/>
      <c r="C59" s="128"/>
      <c r="D59" s="335"/>
      <c r="E59" s="335"/>
      <c r="F59" s="131"/>
      <c r="G59" s="169"/>
      <c r="H59" s="208"/>
      <c r="I59" s="208"/>
      <c r="J59" s="263"/>
      <c r="K59" s="336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9"/>
      <c r="AA59" s="264">
        <f t="shared" si="2"/>
        <v>0</v>
      </c>
      <c r="AB59" s="265"/>
      <c r="AC59" s="266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340"/>
      <c r="B60" s="341"/>
      <c r="C60" s="128"/>
      <c r="D60" s="335"/>
      <c r="E60" s="335"/>
      <c r="F60" s="131"/>
      <c r="G60" s="169"/>
      <c r="H60" s="208"/>
      <c r="I60" s="208"/>
      <c r="J60" s="263"/>
      <c r="K60" s="336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9"/>
      <c r="AA60" s="264">
        <f t="shared" si="2"/>
        <v>0</v>
      </c>
      <c r="AB60" s="265"/>
      <c r="AC60" s="266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340"/>
      <c r="B61" s="341"/>
      <c r="C61" s="128"/>
      <c r="D61" s="335"/>
      <c r="E61" s="335"/>
      <c r="F61" s="131"/>
      <c r="G61" s="169"/>
      <c r="H61" s="208"/>
      <c r="I61" s="208"/>
      <c r="J61" s="263"/>
      <c r="K61" s="336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9"/>
      <c r="AA61" s="264">
        <f t="shared" si="2"/>
        <v>0</v>
      </c>
      <c r="AB61" s="265"/>
      <c r="AC61" s="266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340"/>
      <c r="B62" s="341"/>
      <c r="C62" s="128"/>
      <c r="D62" s="335"/>
      <c r="E62" s="335"/>
      <c r="F62" s="131"/>
      <c r="G62" s="169"/>
      <c r="H62" s="208"/>
      <c r="I62" s="208"/>
      <c r="J62" s="263"/>
      <c r="K62" s="336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64">
        <f t="shared" si="2"/>
        <v>0</v>
      </c>
      <c r="AB62" s="265"/>
      <c r="AC62" s="266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340"/>
      <c r="B63" s="341"/>
      <c r="C63" s="128"/>
      <c r="D63" s="335"/>
      <c r="E63" s="335"/>
      <c r="F63" s="131"/>
      <c r="G63" s="169"/>
      <c r="H63" s="208"/>
      <c r="I63" s="208"/>
      <c r="J63" s="263"/>
      <c r="K63" s="33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9"/>
      <c r="AA63" s="264">
        <f t="shared" si="2"/>
        <v>0</v>
      </c>
      <c r="AB63" s="265"/>
      <c r="AC63" s="266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340"/>
      <c r="B64" s="341"/>
      <c r="C64" s="128"/>
      <c r="D64" s="335"/>
      <c r="E64" s="335"/>
      <c r="F64" s="131"/>
      <c r="G64" s="169"/>
      <c r="H64" s="208"/>
      <c r="I64" s="208"/>
      <c r="J64" s="263"/>
      <c r="K64" s="336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9"/>
      <c r="AA64" s="264">
        <f t="shared" si="2"/>
        <v>0</v>
      </c>
      <c r="AB64" s="265"/>
      <c r="AC64" s="266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340"/>
      <c r="B65" s="341"/>
      <c r="C65" s="128"/>
      <c r="D65" s="335"/>
      <c r="E65" s="335"/>
      <c r="F65" s="131"/>
      <c r="G65" s="169"/>
      <c r="H65" s="208"/>
      <c r="I65" s="208"/>
      <c r="J65" s="263"/>
      <c r="K65" s="336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9"/>
      <c r="AA65" s="264">
        <f t="shared" si="2"/>
        <v>0</v>
      </c>
      <c r="AB65" s="265"/>
      <c r="AC65" s="266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340"/>
      <c r="B66" s="341"/>
      <c r="C66" s="128"/>
      <c r="D66" s="335"/>
      <c r="E66" s="335"/>
      <c r="F66" s="131"/>
      <c r="G66" s="169"/>
      <c r="H66" s="208"/>
      <c r="I66" s="208"/>
      <c r="J66" s="263"/>
      <c r="K66" s="33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9"/>
      <c r="AA66" s="264">
        <f t="shared" si="2"/>
        <v>0</v>
      </c>
      <c r="AB66" s="265"/>
      <c r="AC66" s="266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340"/>
      <c r="B67" s="341"/>
      <c r="C67" s="128"/>
      <c r="D67" s="335"/>
      <c r="E67" s="335"/>
      <c r="F67" s="131"/>
      <c r="G67" s="169"/>
      <c r="H67" s="208"/>
      <c r="I67" s="208"/>
      <c r="J67" s="263"/>
      <c r="K67" s="33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64">
        <f t="shared" si="2"/>
        <v>0</v>
      </c>
      <c r="AB67" s="265"/>
      <c r="AC67" s="266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340"/>
      <c r="B68" s="341"/>
      <c r="C68" s="128"/>
      <c r="D68" s="335"/>
      <c r="E68" s="335"/>
      <c r="F68" s="131"/>
      <c r="G68" s="169"/>
      <c r="H68" s="208"/>
      <c r="I68" s="208"/>
      <c r="J68" s="263"/>
      <c r="K68" s="336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9"/>
      <c r="AA68" s="264">
        <f t="shared" si="2"/>
        <v>0</v>
      </c>
      <c r="AB68" s="265"/>
      <c r="AC68" s="266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340"/>
      <c r="B69" s="341"/>
      <c r="C69" s="128"/>
      <c r="D69" s="335"/>
      <c r="E69" s="335"/>
      <c r="F69" s="131"/>
      <c r="G69" s="169"/>
      <c r="H69" s="208"/>
      <c r="I69" s="208"/>
      <c r="J69" s="263"/>
      <c r="K69" s="336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264">
        <f t="shared" si="2"/>
        <v>0</v>
      </c>
      <c r="AB69" s="265"/>
      <c r="AC69" s="266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340"/>
      <c r="B70" s="341"/>
      <c r="C70" s="128"/>
      <c r="D70" s="335"/>
      <c r="E70" s="335"/>
      <c r="F70" s="131"/>
      <c r="G70" s="169"/>
      <c r="H70" s="208"/>
      <c r="I70" s="208"/>
      <c r="J70" s="263"/>
      <c r="K70" s="336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9"/>
      <c r="AA70" s="264">
        <f t="shared" si="2"/>
        <v>0</v>
      </c>
      <c r="AB70" s="265"/>
      <c r="AC70" s="266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340"/>
      <c r="B71" s="341"/>
      <c r="C71" s="128"/>
      <c r="D71" s="335"/>
      <c r="E71" s="335"/>
      <c r="F71" s="131"/>
      <c r="G71" s="169"/>
      <c r="H71" s="208"/>
      <c r="I71" s="208"/>
      <c r="J71" s="263"/>
      <c r="K71" s="336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9"/>
      <c r="AA71" s="264">
        <f t="shared" si="2"/>
        <v>0</v>
      </c>
      <c r="AB71" s="265"/>
      <c r="AC71" s="266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340"/>
      <c r="B72" s="341"/>
      <c r="C72" s="128"/>
      <c r="D72" s="335"/>
      <c r="E72" s="335"/>
      <c r="F72" s="131"/>
      <c r="G72" s="169"/>
      <c r="H72" s="208"/>
      <c r="I72" s="208"/>
      <c r="J72" s="263"/>
      <c r="K72" s="336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9"/>
      <c r="AA72" s="264">
        <f t="shared" si="2"/>
        <v>0</v>
      </c>
      <c r="AB72" s="265"/>
      <c r="AC72" s="266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340"/>
      <c r="B73" s="341"/>
      <c r="C73" s="128"/>
      <c r="D73" s="335"/>
      <c r="E73" s="335"/>
      <c r="F73" s="131"/>
      <c r="G73" s="169"/>
      <c r="H73" s="208"/>
      <c r="I73" s="208"/>
      <c r="J73" s="263"/>
      <c r="K73" s="336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9"/>
      <c r="AA73" s="264">
        <f t="shared" si="2"/>
        <v>0</v>
      </c>
      <c r="AB73" s="265"/>
      <c r="AC73" s="266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340"/>
      <c r="B74" s="341"/>
      <c r="C74" s="128"/>
      <c r="D74" s="335"/>
      <c r="E74" s="335"/>
      <c r="F74" s="131"/>
      <c r="G74" s="169"/>
      <c r="H74" s="208"/>
      <c r="I74" s="208"/>
      <c r="J74" s="263"/>
      <c r="K74" s="336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9"/>
      <c r="AA74" s="264">
        <f t="shared" si="2"/>
        <v>0</v>
      </c>
      <c r="AB74" s="265"/>
      <c r="AC74" s="266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340"/>
      <c r="B75" s="341"/>
      <c r="C75" s="128"/>
      <c r="D75" s="335"/>
      <c r="E75" s="335"/>
      <c r="F75" s="131"/>
      <c r="G75" s="169"/>
      <c r="H75" s="208"/>
      <c r="I75" s="208"/>
      <c r="J75" s="263"/>
      <c r="K75" s="336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9"/>
      <c r="AA75" s="264">
        <f t="shared" si="2"/>
        <v>0</v>
      </c>
      <c r="AB75" s="265"/>
      <c r="AC75" s="266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340"/>
      <c r="B76" s="341"/>
      <c r="C76" s="128"/>
      <c r="D76" s="335"/>
      <c r="E76" s="335"/>
      <c r="F76" s="131"/>
      <c r="G76" s="169"/>
      <c r="H76" s="208"/>
      <c r="I76" s="208"/>
      <c r="J76" s="263"/>
      <c r="K76" s="336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9"/>
      <c r="AA76" s="264">
        <f t="shared" si="2"/>
        <v>0</v>
      </c>
      <c r="AB76" s="265"/>
      <c r="AC76" s="266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340"/>
      <c r="B77" s="341"/>
      <c r="C77" s="128"/>
      <c r="D77" s="335"/>
      <c r="E77" s="335"/>
      <c r="F77" s="131"/>
      <c r="G77" s="169"/>
      <c r="H77" s="208"/>
      <c r="I77" s="208"/>
      <c r="J77" s="263"/>
      <c r="K77" s="336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9"/>
      <c r="AA77" s="264">
        <f t="shared" si="2"/>
        <v>0</v>
      </c>
      <c r="AB77" s="265"/>
      <c r="AC77" s="266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340"/>
      <c r="B78" s="341"/>
      <c r="C78" s="128"/>
      <c r="D78" s="335"/>
      <c r="E78" s="335"/>
      <c r="F78" s="131"/>
      <c r="G78" s="169"/>
      <c r="H78" s="208"/>
      <c r="I78" s="208"/>
      <c r="J78" s="263"/>
      <c r="K78" s="336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9"/>
      <c r="AA78" s="264">
        <f t="shared" si="2"/>
        <v>0</v>
      </c>
      <c r="AB78" s="265"/>
      <c r="AC78" s="266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340"/>
      <c r="B79" s="341"/>
      <c r="C79" s="128"/>
      <c r="D79" s="335"/>
      <c r="E79" s="335"/>
      <c r="F79" s="131"/>
      <c r="G79" s="169"/>
      <c r="H79" s="208"/>
      <c r="I79" s="208"/>
      <c r="J79" s="263"/>
      <c r="K79" s="336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9"/>
      <c r="AA79" s="264">
        <f t="shared" si="2"/>
        <v>0</v>
      </c>
      <c r="AB79" s="265"/>
      <c r="AC79" s="266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340"/>
      <c r="B80" s="341"/>
      <c r="C80" s="128"/>
      <c r="D80" s="335"/>
      <c r="E80" s="335"/>
      <c r="F80" s="131"/>
      <c r="G80" s="169"/>
      <c r="H80" s="208"/>
      <c r="I80" s="208"/>
      <c r="J80" s="263"/>
      <c r="K80" s="336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9"/>
      <c r="AA80" s="264">
        <f t="shared" si="2"/>
        <v>0</v>
      </c>
      <c r="AB80" s="265"/>
      <c r="AC80" s="266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340"/>
      <c r="B81" s="341"/>
      <c r="C81" s="128"/>
      <c r="D81" s="335"/>
      <c r="E81" s="335"/>
      <c r="F81" s="131"/>
      <c r="G81" s="169"/>
      <c r="H81" s="208"/>
      <c r="I81" s="208"/>
      <c r="J81" s="263"/>
      <c r="K81" s="336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9"/>
      <c r="AA81" s="264">
        <f t="shared" si="2"/>
        <v>0</v>
      </c>
      <c r="AB81" s="265"/>
      <c r="AC81" s="266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340"/>
      <c r="B82" s="341"/>
      <c r="C82" s="128"/>
      <c r="D82" s="335"/>
      <c r="E82" s="335"/>
      <c r="F82" s="131"/>
      <c r="G82" s="169"/>
      <c r="H82" s="208"/>
      <c r="I82" s="208"/>
      <c r="J82" s="263"/>
      <c r="K82" s="336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9"/>
      <c r="AA82" s="264">
        <f t="shared" si="2"/>
        <v>0</v>
      </c>
      <c r="AB82" s="265"/>
      <c r="AC82" s="266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340"/>
      <c r="B83" s="341"/>
      <c r="C83" s="128"/>
      <c r="D83" s="335"/>
      <c r="E83" s="335"/>
      <c r="F83" s="131"/>
      <c r="G83" s="169"/>
      <c r="H83" s="208"/>
      <c r="I83" s="208"/>
      <c r="J83" s="263"/>
      <c r="K83" s="33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9"/>
      <c r="AA83" s="264">
        <f t="shared" si="2"/>
        <v>0</v>
      </c>
      <c r="AB83" s="265"/>
      <c r="AC83" s="266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340"/>
      <c r="B84" s="341"/>
      <c r="C84" s="128"/>
      <c r="D84" s="335"/>
      <c r="E84" s="335"/>
      <c r="F84" s="131"/>
      <c r="G84" s="169"/>
      <c r="H84" s="208"/>
      <c r="I84" s="208"/>
      <c r="J84" s="263"/>
      <c r="K84" s="336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264">
        <f t="shared" si="2"/>
        <v>0</v>
      </c>
      <c r="AB84" s="265"/>
      <c r="AC84" s="266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340"/>
      <c r="B85" s="341"/>
      <c r="C85" s="128"/>
      <c r="D85" s="335"/>
      <c r="E85" s="335"/>
      <c r="F85" s="131"/>
      <c r="G85" s="169"/>
      <c r="H85" s="208"/>
      <c r="I85" s="208"/>
      <c r="J85" s="263"/>
      <c r="K85" s="336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264">
        <f t="shared" si="2"/>
        <v>0</v>
      </c>
      <c r="AB85" s="265"/>
      <c r="AC85" s="266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340"/>
      <c r="B86" s="341"/>
      <c r="C86" s="128"/>
      <c r="D86" s="335"/>
      <c r="E86" s="335"/>
      <c r="F86" s="131"/>
      <c r="G86" s="169"/>
      <c r="H86" s="208"/>
      <c r="I86" s="208"/>
      <c r="J86" s="263"/>
      <c r="K86" s="336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264">
        <f t="shared" si="2"/>
        <v>0</v>
      </c>
      <c r="AB86" s="265"/>
      <c r="AC86" s="266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340"/>
      <c r="B87" s="341"/>
      <c r="C87" s="128"/>
      <c r="D87" s="335"/>
      <c r="E87" s="335"/>
      <c r="F87" s="131"/>
      <c r="G87" s="169"/>
      <c r="H87" s="208"/>
      <c r="I87" s="208"/>
      <c r="J87" s="263"/>
      <c r="K87" s="336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  <c r="AA87" s="264">
        <f t="shared" si="2"/>
        <v>0</v>
      </c>
      <c r="AB87" s="265"/>
      <c r="AC87" s="266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340"/>
      <c r="B88" s="341"/>
      <c r="C88" s="128"/>
      <c r="D88" s="335"/>
      <c r="E88" s="335"/>
      <c r="F88" s="131"/>
      <c r="G88" s="169"/>
      <c r="H88" s="208"/>
      <c r="I88" s="208"/>
      <c r="J88" s="263"/>
      <c r="K88" s="336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9"/>
      <c r="AA88" s="264">
        <f t="shared" si="2"/>
        <v>0</v>
      </c>
      <c r="AB88" s="265"/>
      <c r="AC88" s="266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340"/>
      <c r="B89" s="341"/>
      <c r="C89" s="128"/>
      <c r="D89" s="335"/>
      <c r="E89" s="335"/>
      <c r="F89" s="131"/>
      <c r="G89" s="169"/>
      <c r="H89" s="208"/>
      <c r="I89" s="208"/>
      <c r="J89" s="263"/>
      <c r="K89" s="336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9"/>
      <c r="AA89" s="264">
        <f t="shared" si="2"/>
        <v>0</v>
      </c>
      <c r="AB89" s="265"/>
      <c r="AC89" s="266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340"/>
      <c r="B90" s="341"/>
      <c r="C90" s="128"/>
      <c r="D90" s="335"/>
      <c r="E90" s="335"/>
      <c r="F90" s="131"/>
      <c r="G90" s="169"/>
      <c r="H90" s="208"/>
      <c r="I90" s="208"/>
      <c r="J90" s="263"/>
      <c r="K90" s="336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9"/>
      <c r="AA90" s="264">
        <f t="shared" si="2"/>
        <v>0</v>
      </c>
      <c r="AB90" s="265"/>
      <c r="AC90" s="266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340"/>
      <c r="B91" s="341"/>
      <c r="C91" s="128"/>
      <c r="D91" s="335"/>
      <c r="E91" s="335"/>
      <c r="F91" s="131"/>
      <c r="G91" s="169"/>
      <c r="H91" s="208"/>
      <c r="I91" s="208"/>
      <c r="J91" s="263"/>
      <c r="K91" s="336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9"/>
      <c r="AA91" s="264">
        <f t="shared" si="2"/>
        <v>0</v>
      </c>
      <c r="AB91" s="265"/>
      <c r="AC91" s="266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345"/>
      <c r="B92" s="346"/>
      <c r="C92" s="134"/>
      <c r="D92" s="347"/>
      <c r="E92" s="347"/>
      <c r="F92" s="135"/>
      <c r="G92" s="348"/>
      <c r="H92" s="349"/>
      <c r="I92" s="349"/>
      <c r="J92" s="350"/>
      <c r="K92" s="351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5"/>
      <c r="AA92" s="286">
        <f t="shared" si="2"/>
        <v>0</v>
      </c>
      <c r="AB92" s="287"/>
      <c r="AC92" s="288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365" t="s">
        <v>139</v>
      </c>
      <c r="B93" s="366"/>
      <c r="C93" s="366"/>
      <c r="D93" s="366"/>
      <c r="E93" s="366"/>
      <c r="F93" s="367"/>
      <c r="G93" s="357">
        <f>SUM(G47:G92)</f>
        <v>0</v>
      </c>
      <c r="H93" s="357"/>
      <c r="I93" s="357"/>
      <c r="J93" s="358"/>
      <c r="K93" s="353">
        <f>SUM(K47:L92)</f>
        <v>0</v>
      </c>
      <c r="L93" s="354"/>
      <c r="M93" s="353">
        <f>SUM(M47:N92)</f>
        <v>0</v>
      </c>
      <c r="N93" s="354"/>
      <c r="O93" s="353">
        <f>SUM(O47:P92)</f>
        <v>0</v>
      </c>
      <c r="P93" s="354"/>
      <c r="Q93" s="353">
        <f>SUM(Q47:R92)</f>
        <v>0</v>
      </c>
      <c r="R93" s="354"/>
      <c r="S93" s="353">
        <f>SUM(S47:T92)</f>
        <v>0</v>
      </c>
      <c r="T93" s="354"/>
      <c r="U93" s="353">
        <f>SUM(U47:V92)</f>
        <v>0</v>
      </c>
      <c r="V93" s="354"/>
      <c r="W93" s="353">
        <f>SUM(W47:X92)</f>
        <v>0</v>
      </c>
      <c r="X93" s="354"/>
      <c r="Y93" s="353">
        <f>SUM(Y47:Z92)</f>
        <v>0</v>
      </c>
      <c r="Z93" s="354"/>
      <c r="AA93" s="356">
        <f>SUM(K93:Z93)</f>
        <v>0</v>
      </c>
      <c r="AB93" s="357"/>
      <c r="AC93" s="358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I42:AM42"/>
    <mergeCell ref="AI43:AM43"/>
    <mergeCell ref="AG7:AM7"/>
    <mergeCell ref="AC1:AG1"/>
    <mergeCell ref="AI1:AM1"/>
    <mergeCell ref="AD34:AM34"/>
    <mergeCell ref="AD29:AF29"/>
    <mergeCell ref="AD30:AF30"/>
    <mergeCell ref="AD19:AF19"/>
    <mergeCell ref="AD20:AF20"/>
    <mergeCell ref="AI40:AM40"/>
    <mergeCell ref="AI41:AM41"/>
    <mergeCell ref="AG6:AM6"/>
    <mergeCell ref="AG8:AM8"/>
    <mergeCell ref="AG2:AM2"/>
    <mergeCell ref="AG3:AM3"/>
    <mergeCell ref="AG4:AM4"/>
    <mergeCell ref="AG5:AM5"/>
    <mergeCell ref="AD38:AM38"/>
    <mergeCell ref="AD27:AF27"/>
    <mergeCell ref="AD33:AF33"/>
    <mergeCell ref="AG33:AM33"/>
    <mergeCell ref="AG29:AM29"/>
    <mergeCell ref="AG30:AM30"/>
    <mergeCell ref="AG31:AM31"/>
    <mergeCell ref="AG32:AM32"/>
    <mergeCell ref="AG28:AM28"/>
    <mergeCell ref="AD36:AM36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1:AF31"/>
    <mergeCell ref="AD32:AF32"/>
    <mergeCell ref="AD21:AF21"/>
    <mergeCell ref="AD25:AF25"/>
    <mergeCell ref="AD22:AF22"/>
    <mergeCell ref="AD23:AF23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K36:L36"/>
    <mergeCell ref="M36:N36"/>
    <mergeCell ref="O36:P36"/>
    <mergeCell ref="Q36:R36"/>
    <mergeCell ref="S36:T36"/>
    <mergeCell ref="U36:V36"/>
    <mergeCell ref="W36:X36"/>
    <mergeCell ref="Y36:Z36"/>
    <mergeCell ref="AA32:AC32"/>
    <mergeCell ref="AA33:AC33"/>
    <mergeCell ref="K34:L34"/>
    <mergeCell ref="M34:N34"/>
    <mergeCell ref="O34:P34"/>
    <mergeCell ref="Q34:R34"/>
    <mergeCell ref="S34:T34"/>
    <mergeCell ref="U34:V34"/>
    <mergeCell ref="AD15:AF15"/>
    <mergeCell ref="AD16:AF16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G20:AM20"/>
    <mergeCell ref="AG21:AM21"/>
    <mergeCell ref="AG22:AM22"/>
    <mergeCell ref="AG23:AM23"/>
    <mergeCell ref="AD18:AF18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4:AF14"/>
    <mergeCell ref="D33:F33"/>
    <mergeCell ref="H33:J33"/>
    <mergeCell ref="D27:F27"/>
    <mergeCell ref="H27:J27"/>
    <mergeCell ref="D28:F28"/>
    <mergeCell ref="H28:J28"/>
    <mergeCell ref="AG16:AM16"/>
    <mergeCell ref="AG17:AM17"/>
    <mergeCell ref="AD2:AF2"/>
    <mergeCell ref="AD3:AF3"/>
    <mergeCell ref="AD4:AF4"/>
    <mergeCell ref="AD5:AF5"/>
    <mergeCell ref="AD17:AF17"/>
    <mergeCell ref="AD6:AF6"/>
    <mergeCell ref="AD7:AF7"/>
    <mergeCell ref="AD8:AF8"/>
    <mergeCell ref="AG11:AM11"/>
    <mergeCell ref="AG12:AM12"/>
    <mergeCell ref="AG14:AM14"/>
    <mergeCell ref="AG15:AM15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H19:J19"/>
    <mergeCell ref="D20:F20"/>
    <mergeCell ref="H20:J20"/>
    <mergeCell ref="D19:F19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S31:T31"/>
    <mergeCell ref="D4:F4"/>
    <mergeCell ref="H4:J4"/>
    <mergeCell ref="D5:F5"/>
    <mergeCell ref="H5:J5"/>
    <mergeCell ref="K31:L31"/>
    <mergeCell ref="M31:N31"/>
    <mergeCell ref="O31:P31"/>
    <mergeCell ref="Q31:R31"/>
    <mergeCell ref="D6:F6"/>
    <mergeCell ref="W33:X33"/>
    <mergeCell ref="Y33:Z33"/>
    <mergeCell ref="S32:T32"/>
    <mergeCell ref="U32:V32"/>
    <mergeCell ref="W32:X32"/>
    <mergeCell ref="S33:T33"/>
    <mergeCell ref="U33:V33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Y29:Z29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193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'7月'!AD33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425">
        <v>3</v>
      </c>
      <c r="B5" s="426"/>
      <c r="C5" s="181"/>
      <c r="D5" s="451"/>
      <c r="E5" s="451"/>
      <c r="F5" s="438"/>
      <c r="G5" s="182"/>
      <c r="H5" s="451"/>
      <c r="I5" s="451"/>
      <c r="J5" s="438"/>
      <c r="K5" s="439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36"/>
      <c r="AA5" s="500">
        <f>SUM(K5:Z5)</f>
        <v>0</v>
      </c>
      <c r="AB5" s="451"/>
      <c r="AC5" s="438"/>
      <c r="AD5" s="451">
        <f>AD4+D5-H5-AA5</f>
        <v>0</v>
      </c>
      <c r="AE5" s="451"/>
      <c r="AF5" s="438"/>
      <c r="AG5" s="460"/>
      <c r="AH5" s="460"/>
      <c r="AI5" s="460"/>
      <c r="AJ5" s="460"/>
      <c r="AK5" s="460"/>
      <c r="AL5" s="460"/>
      <c r="AM5" s="461"/>
      <c r="AN5" s="145"/>
      <c r="AO5" s="145"/>
    </row>
    <row r="6" spans="1:41" ht="21" customHeight="1">
      <c r="A6" s="418">
        <v>4</v>
      </c>
      <c r="B6" s="419"/>
      <c r="C6" s="183"/>
      <c r="D6" s="452"/>
      <c r="E6" s="452"/>
      <c r="F6" s="448"/>
      <c r="G6" s="184"/>
      <c r="H6" s="452"/>
      <c r="I6" s="452"/>
      <c r="J6" s="448"/>
      <c r="K6" s="443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2"/>
      <c r="AA6" s="496">
        <f>SUM(K6:Z6)</f>
        <v>0</v>
      </c>
      <c r="AB6" s="452"/>
      <c r="AC6" s="448"/>
      <c r="AD6" s="452">
        <f>AD5+D6-H6-AA6</f>
        <v>0</v>
      </c>
      <c r="AE6" s="452"/>
      <c r="AF6" s="448"/>
      <c r="AG6" s="458"/>
      <c r="AH6" s="458"/>
      <c r="AI6" s="458"/>
      <c r="AJ6" s="458"/>
      <c r="AK6" s="458"/>
      <c r="AL6" s="458"/>
      <c r="AM6" s="459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>SUM(K7:Z7)</f>
        <v>0</v>
      </c>
      <c r="AB7" s="248"/>
      <c r="AC7" s="244"/>
      <c r="AD7" s="248">
        <f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0"/>
        <v>0</v>
      </c>
      <c r="AB8" s="248"/>
      <c r="AC8" s="244"/>
      <c r="AD8" s="248">
        <f aca="true" t="shared" si="1" ref="AD8:AD32"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>SUM(K9:Z9)</f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>SUM(K11:Z11)</f>
        <v>0</v>
      </c>
      <c r="AB11" s="248"/>
      <c r="AC11" s="244"/>
      <c r="AD11" s="248">
        <f>AD10+D11-H11-AA11</f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425">
        <v>10</v>
      </c>
      <c r="B12" s="426"/>
      <c r="C12" s="181"/>
      <c r="D12" s="451"/>
      <c r="E12" s="451"/>
      <c r="F12" s="438"/>
      <c r="G12" s="182"/>
      <c r="H12" s="451"/>
      <c r="I12" s="451"/>
      <c r="J12" s="438"/>
      <c r="K12" s="439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36"/>
      <c r="AA12" s="500">
        <f>SUM(K12:Z12)</f>
        <v>0</v>
      </c>
      <c r="AB12" s="451"/>
      <c r="AC12" s="438"/>
      <c r="AD12" s="451">
        <f>AD11+D12-H12-AA12</f>
        <v>0</v>
      </c>
      <c r="AE12" s="451"/>
      <c r="AF12" s="438"/>
      <c r="AG12" s="460"/>
      <c r="AH12" s="460"/>
      <c r="AI12" s="460"/>
      <c r="AJ12" s="460"/>
      <c r="AK12" s="460"/>
      <c r="AL12" s="460"/>
      <c r="AM12" s="461"/>
      <c r="AN12" s="145"/>
      <c r="AO12" s="145"/>
    </row>
    <row r="13" spans="1:41" ht="21" customHeight="1">
      <c r="A13" s="418">
        <v>11</v>
      </c>
      <c r="B13" s="419"/>
      <c r="C13" s="183"/>
      <c r="D13" s="452"/>
      <c r="E13" s="452"/>
      <c r="F13" s="448"/>
      <c r="G13" s="184"/>
      <c r="H13" s="452"/>
      <c r="I13" s="452"/>
      <c r="J13" s="448"/>
      <c r="K13" s="443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2"/>
      <c r="AA13" s="496">
        <f>SUM(K13:Z13)</f>
        <v>0</v>
      </c>
      <c r="AB13" s="452"/>
      <c r="AC13" s="448"/>
      <c r="AD13" s="452">
        <f>AD12+D13-H13-AA13</f>
        <v>0</v>
      </c>
      <c r="AE13" s="452"/>
      <c r="AF13" s="448"/>
      <c r="AG13" s="458"/>
      <c r="AH13" s="458"/>
      <c r="AI13" s="458"/>
      <c r="AJ13" s="458"/>
      <c r="AK13" s="458"/>
      <c r="AL13" s="458"/>
      <c r="AM13" s="459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>SUM(K14:Z14)</f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425">
        <v>17</v>
      </c>
      <c r="B19" s="426"/>
      <c r="C19" s="181"/>
      <c r="D19" s="451"/>
      <c r="E19" s="451"/>
      <c r="F19" s="438"/>
      <c r="G19" s="182"/>
      <c r="H19" s="451"/>
      <c r="I19" s="451"/>
      <c r="J19" s="438"/>
      <c r="K19" s="439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36"/>
      <c r="AA19" s="500">
        <f>SUM(K19:Z19)</f>
        <v>0</v>
      </c>
      <c r="AB19" s="451"/>
      <c r="AC19" s="438"/>
      <c r="AD19" s="451">
        <f>AD18+D19-H19-AA19</f>
        <v>0</v>
      </c>
      <c r="AE19" s="451"/>
      <c r="AF19" s="438"/>
      <c r="AG19" s="460"/>
      <c r="AH19" s="460"/>
      <c r="AI19" s="460"/>
      <c r="AJ19" s="460"/>
      <c r="AK19" s="460"/>
      <c r="AL19" s="460"/>
      <c r="AM19" s="461"/>
      <c r="AN19" s="145"/>
      <c r="AO19" s="145"/>
    </row>
    <row r="20" spans="1:41" ht="21" customHeight="1">
      <c r="A20" s="418">
        <v>18</v>
      </c>
      <c r="B20" s="419"/>
      <c r="C20" s="183"/>
      <c r="D20" s="452"/>
      <c r="E20" s="452"/>
      <c r="F20" s="448"/>
      <c r="G20" s="184"/>
      <c r="H20" s="452"/>
      <c r="I20" s="452"/>
      <c r="J20" s="448"/>
      <c r="K20" s="443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2"/>
      <c r="AA20" s="496">
        <f>SUM(K20:Z20)</f>
        <v>0</v>
      </c>
      <c r="AB20" s="452"/>
      <c r="AC20" s="448"/>
      <c r="AD20" s="452">
        <f>AD19+D20-H20-AA20</f>
        <v>0</v>
      </c>
      <c r="AE20" s="452"/>
      <c r="AF20" s="448"/>
      <c r="AG20" s="458"/>
      <c r="AH20" s="458"/>
      <c r="AI20" s="458"/>
      <c r="AJ20" s="458"/>
      <c r="AK20" s="458"/>
      <c r="AL20" s="458"/>
      <c r="AM20" s="459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>SUM(K21:Z21)</f>
        <v>0</v>
      </c>
      <c r="AB21" s="248"/>
      <c r="AC21" s="244"/>
      <c r="AD21" s="248">
        <f>AD20+D21-H21-AA21</f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1"/>
      <c r="R22" s="243"/>
      <c r="S22" s="231"/>
      <c r="T22" s="243"/>
      <c r="U22" s="231"/>
      <c r="V22" s="243"/>
      <c r="W22" s="231"/>
      <c r="X22" s="243"/>
      <c r="Y22" s="231"/>
      <c r="Z22" s="244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 t="shared" si="0"/>
        <v>0</v>
      </c>
      <c r="AB23" s="248"/>
      <c r="AC23" s="244"/>
      <c r="AD23" s="248">
        <f t="shared" si="1"/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425">
        <v>24</v>
      </c>
      <c r="B26" s="426"/>
      <c r="C26" s="181"/>
      <c r="D26" s="451"/>
      <c r="E26" s="451"/>
      <c r="F26" s="438"/>
      <c r="G26" s="182"/>
      <c r="H26" s="451"/>
      <c r="I26" s="451"/>
      <c r="J26" s="438"/>
      <c r="K26" s="439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36"/>
      <c r="AA26" s="500">
        <f>SUM(K26:Z26)</f>
        <v>0</v>
      </c>
      <c r="AB26" s="451"/>
      <c r="AC26" s="438"/>
      <c r="AD26" s="451">
        <f>AD25+D26-H26-AA26</f>
        <v>0</v>
      </c>
      <c r="AE26" s="451"/>
      <c r="AF26" s="438"/>
      <c r="AG26" s="460"/>
      <c r="AH26" s="460"/>
      <c r="AI26" s="460"/>
      <c r="AJ26" s="460"/>
      <c r="AK26" s="460"/>
      <c r="AL26" s="460"/>
      <c r="AM26" s="461"/>
      <c r="AN26" s="145"/>
      <c r="AO26" s="145"/>
    </row>
    <row r="27" spans="1:41" ht="21" customHeight="1">
      <c r="A27" s="418">
        <v>25</v>
      </c>
      <c r="B27" s="419"/>
      <c r="C27" s="183"/>
      <c r="D27" s="452"/>
      <c r="E27" s="452"/>
      <c r="F27" s="448"/>
      <c r="G27" s="184"/>
      <c r="H27" s="452"/>
      <c r="I27" s="452"/>
      <c r="J27" s="448"/>
      <c r="K27" s="443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2"/>
      <c r="AA27" s="496">
        <f>SUM(K27:Z27)</f>
        <v>0</v>
      </c>
      <c r="AB27" s="452"/>
      <c r="AC27" s="448"/>
      <c r="AD27" s="452">
        <f>AD26+D27-H27-AA27</f>
        <v>0</v>
      </c>
      <c r="AE27" s="452"/>
      <c r="AF27" s="448"/>
      <c r="AG27" s="458"/>
      <c r="AH27" s="458"/>
      <c r="AI27" s="458"/>
      <c r="AJ27" s="458"/>
      <c r="AK27" s="458"/>
      <c r="AL27" s="458"/>
      <c r="AM27" s="459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>SUM(K28:Z28)</f>
        <v>0</v>
      </c>
      <c r="AB28" s="248"/>
      <c r="AC28" s="244"/>
      <c r="AD28" s="248">
        <f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705">
        <v>31</v>
      </c>
      <c r="B33" s="706"/>
      <c r="C33" s="707"/>
      <c r="D33" s="708"/>
      <c r="E33" s="708"/>
      <c r="F33" s="709"/>
      <c r="G33" s="710"/>
      <c r="H33" s="708"/>
      <c r="I33" s="708"/>
      <c r="J33" s="709"/>
      <c r="K33" s="711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Y33" s="712"/>
      <c r="Z33" s="713"/>
      <c r="AA33" s="714">
        <f>SUM(K33:Z33)</f>
        <v>0</v>
      </c>
      <c r="AB33" s="708"/>
      <c r="AC33" s="709"/>
      <c r="AD33" s="708">
        <f>AD32+D33-H33-AA33</f>
        <v>0</v>
      </c>
      <c r="AE33" s="708"/>
      <c r="AF33" s="709"/>
      <c r="AG33" s="715"/>
      <c r="AH33" s="715"/>
      <c r="AI33" s="715"/>
      <c r="AJ33" s="715"/>
      <c r="AK33" s="715"/>
      <c r="AL33" s="715"/>
      <c r="AM33" s="716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'7月'!K38</f>
        <v>0</v>
      </c>
      <c r="L35" s="412"/>
      <c r="M35" s="412">
        <f>'7月'!M38</f>
        <v>0</v>
      </c>
      <c r="N35" s="412"/>
      <c r="O35" s="412">
        <f>'7月'!O38</f>
        <v>0</v>
      </c>
      <c r="P35" s="412"/>
      <c r="Q35" s="412">
        <f>'7月'!Q38</f>
        <v>0</v>
      </c>
      <c r="R35" s="412"/>
      <c r="S35" s="412">
        <f>'7月'!S38</f>
        <v>0</v>
      </c>
      <c r="T35" s="412"/>
      <c r="U35" s="412">
        <f>'7月'!U38</f>
        <v>0</v>
      </c>
      <c r="V35" s="412"/>
      <c r="W35" s="412">
        <f>'7月'!W38</f>
        <v>0</v>
      </c>
      <c r="X35" s="412"/>
      <c r="Y35" s="412">
        <f>'7月'!Y38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152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8:AM8"/>
    <mergeCell ref="AG9:AM9"/>
    <mergeCell ref="AG2:AM2"/>
    <mergeCell ref="AG3:AM3"/>
    <mergeCell ref="AG4:AM4"/>
    <mergeCell ref="AG5:AM5"/>
    <mergeCell ref="AG6:AM6"/>
    <mergeCell ref="AG7:AM7"/>
    <mergeCell ref="AD38:AM38"/>
    <mergeCell ref="AD33:AF33"/>
    <mergeCell ref="AG33:AM33"/>
    <mergeCell ref="AG29:AM29"/>
    <mergeCell ref="AG30:AM30"/>
    <mergeCell ref="AG31:AM31"/>
    <mergeCell ref="AG32:AM32"/>
    <mergeCell ref="AD31:AF31"/>
    <mergeCell ref="AD32:AF32"/>
    <mergeCell ref="AD37:AM37"/>
    <mergeCell ref="AD18:AF18"/>
    <mergeCell ref="AD19:AF19"/>
    <mergeCell ref="AD20:AF20"/>
    <mergeCell ref="AD21:AF21"/>
    <mergeCell ref="AD28:AF28"/>
    <mergeCell ref="AG24:AM24"/>
    <mergeCell ref="AG25:AM25"/>
    <mergeCell ref="AD14:AF14"/>
    <mergeCell ref="AD15:AF15"/>
    <mergeCell ref="AD16:AF16"/>
    <mergeCell ref="AD17:AF17"/>
    <mergeCell ref="AG18:AM18"/>
    <mergeCell ref="AG19:AM19"/>
    <mergeCell ref="AD22:AF22"/>
    <mergeCell ref="AD23:AF23"/>
    <mergeCell ref="AD24:AF24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Y36:Z36"/>
    <mergeCell ref="K36:L36"/>
    <mergeCell ref="M36:N36"/>
    <mergeCell ref="O36:P36"/>
    <mergeCell ref="Q36:R36"/>
    <mergeCell ref="S33:T33"/>
    <mergeCell ref="S36:T36"/>
    <mergeCell ref="U36:V36"/>
    <mergeCell ref="W36:X36"/>
    <mergeCell ref="S34:T34"/>
    <mergeCell ref="U34:V34"/>
    <mergeCell ref="W34:X34"/>
    <mergeCell ref="Y34:Z34"/>
    <mergeCell ref="K34:L34"/>
    <mergeCell ref="M34:N34"/>
    <mergeCell ref="O34:P34"/>
    <mergeCell ref="Q34:R34"/>
    <mergeCell ref="U33:V33"/>
    <mergeCell ref="W33:X33"/>
    <mergeCell ref="Y33:Z33"/>
    <mergeCell ref="AD26:AF26"/>
    <mergeCell ref="AD27:AF27"/>
    <mergeCell ref="W32:X32"/>
    <mergeCell ref="U30:V30"/>
    <mergeCell ref="W30:X30"/>
    <mergeCell ref="Y30:Z30"/>
    <mergeCell ref="AA33:AC33"/>
    <mergeCell ref="AA34:AC34"/>
    <mergeCell ref="AA27:AC27"/>
    <mergeCell ref="AA28:AC28"/>
    <mergeCell ref="AA29:AC29"/>
    <mergeCell ref="AA30:AC30"/>
    <mergeCell ref="AA31:AC31"/>
    <mergeCell ref="AA32:AC3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5:AF25"/>
    <mergeCell ref="AD9:AF9"/>
    <mergeCell ref="AD10:AF10"/>
    <mergeCell ref="AD11:AF11"/>
    <mergeCell ref="AD12:AF12"/>
    <mergeCell ref="D33:F33"/>
    <mergeCell ref="H33:J33"/>
    <mergeCell ref="H31:J31"/>
    <mergeCell ref="D32:F32"/>
    <mergeCell ref="H32:J32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G11:AM11"/>
    <mergeCell ref="AG12:AM12"/>
    <mergeCell ref="AG14:AM14"/>
    <mergeCell ref="AG15:AM15"/>
    <mergeCell ref="D27:F27"/>
    <mergeCell ref="H27:J27"/>
    <mergeCell ref="D28:F28"/>
    <mergeCell ref="H28:J28"/>
    <mergeCell ref="H29:J29"/>
    <mergeCell ref="D30:F30"/>
    <mergeCell ref="H30:J30"/>
    <mergeCell ref="D31:F31"/>
    <mergeCell ref="D29:F29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S32:T32"/>
    <mergeCell ref="U32:V32"/>
    <mergeCell ref="S31:T31"/>
    <mergeCell ref="K31:L31"/>
    <mergeCell ref="M31:N31"/>
    <mergeCell ref="O31:P31"/>
    <mergeCell ref="D4:F4"/>
    <mergeCell ref="H4:J4"/>
    <mergeCell ref="D5:F5"/>
    <mergeCell ref="H5:J5"/>
    <mergeCell ref="M33:N33"/>
    <mergeCell ref="O33:P33"/>
    <mergeCell ref="Q33:R33"/>
    <mergeCell ref="K32:L32"/>
    <mergeCell ref="M32:N32"/>
    <mergeCell ref="O32:P32"/>
    <mergeCell ref="Q32:R32"/>
    <mergeCell ref="K33:L33"/>
    <mergeCell ref="W31:X31"/>
    <mergeCell ref="Y31:Z31"/>
    <mergeCell ref="U31:V31"/>
    <mergeCell ref="M30:N30"/>
    <mergeCell ref="O30:P30"/>
    <mergeCell ref="Q30:R30"/>
    <mergeCell ref="S30:T30"/>
    <mergeCell ref="Q31:R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2011-09-30T13:26:42Z</cp:lastPrinted>
  <dcterms:created xsi:type="dcterms:W3CDTF">2001-08-18T12:21:10Z</dcterms:created>
  <dcterms:modified xsi:type="dcterms:W3CDTF">2012-10-24T10:11:33Z</dcterms:modified>
  <cp:category/>
  <cp:version/>
  <cp:contentType/>
  <cp:contentStatus/>
</cp:coreProperties>
</file>