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ata\きりうさ\living\economy\"/>
    </mc:Choice>
  </mc:AlternateContent>
  <xr:revisionPtr revIDLastSave="0" documentId="13_ncr:1_{1141902A-31EA-4E3F-B89B-553FD6E7E1AC}" xr6:coauthVersionLast="47" xr6:coauthVersionMax="47" xr10:uidLastSave="{00000000-0000-0000-0000-000000000000}"/>
  <bookViews>
    <workbookView xWindow="7290" yWindow="765" windowWidth="21510" windowHeight="14835" firstSheet="1" activeTab="1" xr2:uid="{00000000-000D-0000-FFFF-FFFF00000000}"/>
  </bookViews>
  <sheets>
    <sheet name="サンプル" sheetId="37" r:id="rId1"/>
    <sheet name="注意書き" sheetId="45" r:id="rId2"/>
    <sheet name="初期項目設定" sheetId="49" r:id="rId3"/>
    <sheet name="1月" sheetId="18" r:id="rId4"/>
    <sheet name="2月" sheetId="53" r:id="rId5"/>
    <sheet name="3月" sheetId="59" r:id="rId6"/>
    <sheet name="4月" sheetId="60" r:id="rId7"/>
    <sheet name="5月" sheetId="62" r:id="rId8"/>
    <sheet name="6月" sheetId="61" r:id="rId9"/>
    <sheet name="7月" sheetId="63" r:id="rId10"/>
    <sheet name="8月" sheetId="64" r:id="rId11"/>
    <sheet name="9月" sheetId="65" r:id="rId12"/>
    <sheet name="10月" sheetId="66" r:id="rId13"/>
    <sheet name="11月" sheetId="67" r:id="rId14"/>
    <sheet name="12月" sheetId="68" r:id="rId15"/>
    <sheet name="年収支" sheetId="33" r:id="rId16"/>
    <sheet name="クレジット" sheetId="41" r:id="rId17"/>
    <sheet name="電話番号メモ" sheetId="39" r:id="rId18"/>
    <sheet name="Present List" sheetId="40" r:id="rId19"/>
    <sheet name="祝日" sheetId="44" r:id="rId20"/>
  </sheets>
  <definedNames>
    <definedName name="_xlnm.Print_Area" localSheetId="12">'10月'!$A$1:$AM$44</definedName>
    <definedName name="_xlnm.Print_Area" localSheetId="13">'11月'!$A$1:$AM$44</definedName>
    <definedName name="_xlnm.Print_Area" localSheetId="14">'12月'!$A$1:$AM$44</definedName>
    <definedName name="_xlnm.Print_Area" localSheetId="3">'1月'!$A$1:$AM$44</definedName>
    <definedName name="_xlnm.Print_Area" localSheetId="4">'2月'!$A$1:$AM$44</definedName>
    <definedName name="_xlnm.Print_Area" localSheetId="5">'3月'!$A$1:$AM$44</definedName>
    <definedName name="_xlnm.Print_Area" localSheetId="6">'4月'!$A$1:$AM$45</definedName>
    <definedName name="_xlnm.Print_Area" localSheetId="7">'5月'!$A$1:$AM$44</definedName>
    <definedName name="_xlnm.Print_Area" localSheetId="8">'6月'!$A$1:$AM$44</definedName>
    <definedName name="_xlnm.Print_Area" localSheetId="9">'7月'!$A$1:$AM$44</definedName>
    <definedName name="_xlnm.Print_Area" localSheetId="10">'8月'!$A$1:$AM$45</definedName>
    <definedName name="_xlnm.Print_Area" localSheetId="11">'9月'!$A$1:$AM$44</definedName>
    <definedName name="_xlnm.Print_Area" localSheetId="18">'Present List'!$A$1:$F$42</definedName>
    <definedName name="_xlnm.Print_Area" localSheetId="0">サンプル!$A$1:$AM$43</definedName>
    <definedName name="_xlnm.Print_Area" localSheetId="2">初期項目設定!$A$1:$AM$43</definedName>
    <definedName name="_xlnm.Print_Area" localSheetId="17">電話番号メモ!$A$1:$G$39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36" i="49" l="1"/>
  <c r="AA35" i="49"/>
  <c r="Y34" i="49"/>
  <c r="Y37" i="49" s="1"/>
  <c r="Y38" i="49" s="1"/>
  <c r="W34" i="49"/>
  <c r="W37" i="49" s="1"/>
  <c r="W38" i="49" s="1"/>
  <c r="U34" i="49"/>
  <c r="U37" i="49" s="1"/>
  <c r="U38" i="49" s="1"/>
  <c r="S34" i="49"/>
  <c r="S37" i="49" s="1"/>
  <c r="S38" i="49" s="1"/>
  <c r="Q34" i="49"/>
  <c r="Q37" i="49" s="1"/>
  <c r="Q38" i="49" s="1"/>
  <c r="O34" i="49"/>
  <c r="O37" i="49" s="1"/>
  <c r="O38" i="49" s="1"/>
  <c r="M34" i="49"/>
  <c r="M37" i="49" s="1"/>
  <c r="M38" i="49" s="1"/>
  <c r="K34" i="49"/>
  <c r="AA34" i="49" s="1"/>
  <c r="H34" i="49"/>
  <c r="AA33" i="49"/>
  <c r="AA32" i="49"/>
  <c r="AA31" i="49"/>
  <c r="AA30" i="49"/>
  <c r="AA29" i="49"/>
  <c r="AA28" i="49"/>
  <c r="AA27" i="49"/>
  <c r="AA26" i="49"/>
  <c r="AA25" i="49"/>
  <c r="AA24" i="49"/>
  <c r="AA23" i="49"/>
  <c r="AA22" i="49"/>
  <c r="AA21" i="49"/>
  <c r="AA20" i="49"/>
  <c r="AA19" i="49"/>
  <c r="AA18" i="49"/>
  <c r="AA17" i="49"/>
  <c r="AA16" i="49"/>
  <c r="AA15" i="49"/>
  <c r="AA14" i="49"/>
  <c r="AA13" i="49"/>
  <c r="AA12" i="49"/>
  <c r="AA11" i="49"/>
  <c r="AA10" i="49"/>
  <c r="AA9" i="49"/>
  <c r="AA8" i="49"/>
  <c r="AA7" i="49"/>
  <c r="AA6" i="49"/>
  <c r="AA5" i="49"/>
  <c r="AA4" i="49"/>
  <c r="AA3" i="49"/>
  <c r="AD3" i="49" s="1"/>
  <c r="AD4" i="49" s="1"/>
  <c r="AD5" i="49" s="1"/>
  <c r="AD6" i="49" s="1"/>
  <c r="AD7" i="49" s="1"/>
  <c r="AD8" i="49" s="1"/>
  <c r="AD9" i="49" s="1"/>
  <c r="AD10" i="49" s="1"/>
  <c r="AD11" i="49" s="1"/>
  <c r="AD12" i="49" s="1"/>
  <c r="AD13" i="49" s="1"/>
  <c r="AD14" i="49" s="1"/>
  <c r="AD15" i="49" s="1"/>
  <c r="AD16" i="49" s="1"/>
  <c r="AD17" i="49" s="1"/>
  <c r="AD18" i="49" s="1"/>
  <c r="AD19" i="49" s="1"/>
  <c r="AD20" i="49" s="1"/>
  <c r="AD21" i="49" s="1"/>
  <c r="AD22" i="49" s="1"/>
  <c r="AD23" i="49" s="1"/>
  <c r="AD24" i="49" s="1"/>
  <c r="AD25" i="49" s="1"/>
  <c r="AD26" i="49" s="1"/>
  <c r="AD27" i="49" s="1"/>
  <c r="AD28" i="49" s="1"/>
  <c r="AD29" i="49" s="1"/>
  <c r="AD30" i="49" s="1"/>
  <c r="AD31" i="49" s="1"/>
  <c r="AD32" i="49" s="1"/>
  <c r="AD33" i="49" s="1"/>
  <c r="K37" i="49" l="1"/>
  <c r="K38" i="49" s="1"/>
  <c r="AA38" i="49" s="1"/>
  <c r="AA37" i="49"/>
  <c r="AA35" i="37"/>
  <c r="AA36" i="37"/>
  <c r="K37" i="37"/>
  <c r="M37" i="37"/>
  <c r="O37" i="37"/>
  <c r="Q37" i="37"/>
  <c r="Q38" i="37" s="1"/>
  <c r="S37" i="37"/>
  <c r="U37" i="37"/>
  <c r="U38" i="37" s="1"/>
  <c r="W37" i="37"/>
  <c r="W38" i="37" s="1"/>
  <c r="Y37" i="37"/>
  <c r="Y38" i="37" s="1"/>
  <c r="K38" i="37"/>
  <c r="O38" i="37"/>
  <c r="S38" i="37"/>
  <c r="W41" i="37"/>
  <c r="W42" i="37"/>
  <c r="C43" i="37"/>
  <c r="E43" i="37"/>
  <c r="G43" i="37"/>
  <c r="I43" i="37"/>
  <c r="K43" i="37"/>
  <c r="M43" i="37"/>
  <c r="O43" i="37"/>
  <c r="Q43" i="37"/>
  <c r="S43" i="37"/>
  <c r="U43" i="37"/>
  <c r="AJ43" i="37"/>
  <c r="W43" i="37" l="1"/>
  <c r="AA37" i="37"/>
  <c r="M38" i="37"/>
  <c r="AA38" i="37" s="1"/>
  <c r="N3" i="41" l="1"/>
  <c r="M3" i="41"/>
  <c r="L3" i="41"/>
  <c r="K3" i="41"/>
  <c r="J3" i="41"/>
  <c r="I3" i="41"/>
  <c r="H3" i="41"/>
  <c r="G3" i="41"/>
  <c r="AG43" i="68" l="1"/>
  <c r="AA43" i="68"/>
  <c r="A43" i="68"/>
  <c r="AG42" i="68"/>
  <c r="AA42" i="68"/>
  <c r="A42" i="68"/>
  <c r="AG41" i="68"/>
  <c r="AA41" i="68"/>
  <c r="A41" i="68"/>
  <c r="AG40" i="68"/>
  <c r="AA40" i="68"/>
  <c r="W40" i="68"/>
  <c r="U40" i="68"/>
  <c r="S40" i="68"/>
  <c r="Q40" i="68"/>
  <c r="O40" i="68"/>
  <c r="M40" i="68"/>
  <c r="K40" i="68"/>
  <c r="I40" i="68"/>
  <c r="G40" i="68"/>
  <c r="E40" i="68"/>
  <c r="C40" i="68"/>
  <c r="G38" i="68"/>
  <c r="G37" i="68"/>
  <c r="G36" i="68"/>
  <c r="G35" i="68"/>
  <c r="Y2" i="68"/>
  <c r="W2" i="68"/>
  <c r="U2" i="68"/>
  <c r="S2" i="68"/>
  <c r="Q2" i="68"/>
  <c r="O2" i="68"/>
  <c r="M2" i="68"/>
  <c r="K2" i="68"/>
  <c r="A1" i="68"/>
  <c r="A3" i="68" s="1"/>
  <c r="A4" i="68" s="1"/>
  <c r="A5" i="68" s="1"/>
  <c r="A6" i="68" s="1"/>
  <c r="A7" i="68" s="1"/>
  <c r="A8" i="68" s="1"/>
  <c r="A9" i="68" s="1"/>
  <c r="A10" i="68" s="1"/>
  <c r="A11" i="68" s="1"/>
  <c r="A12" i="68" s="1"/>
  <c r="A13" i="68" s="1"/>
  <c r="A14" i="68" s="1"/>
  <c r="A15" i="68" s="1"/>
  <c r="A16" i="68" s="1"/>
  <c r="A17" i="68" s="1"/>
  <c r="A18" i="68" s="1"/>
  <c r="A19" i="68" s="1"/>
  <c r="A20" i="68" s="1"/>
  <c r="A21" i="68" s="1"/>
  <c r="A22" i="68" s="1"/>
  <c r="A23" i="68" s="1"/>
  <c r="A24" i="68" s="1"/>
  <c r="A25" i="68" s="1"/>
  <c r="A26" i="68" s="1"/>
  <c r="A27" i="68" s="1"/>
  <c r="A28" i="68" s="1"/>
  <c r="A29" i="68" s="1"/>
  <c r="A30" i="68" s="1"/>
  <c r="AG43" i="67"/>
  <c r="AA43" i="67"/>
  <c r="A43" i="67"/>
  <c r="AG42" i="67"/>
  <c r="AA42" i="67"/>
  <c r="A42" i="67"/>
  <c r="AG41" i="67"/>
  <c r="AA41" i="67"/>
  <c r="A41" i="67"/>
  <c r="AG40" i="67"/>
  <c r="AA40" i="67"/>
  <c r="W40" i="67"/>
  <c r="U40" i="67"/>
  <c r="S40" i="67"/>
  <c r="Q40" i="67"/>
  <c r="O40" i="67"/>
  <c r="M40" i="67"/>
  <c r="K40" i="67"/>
  <c r="I40" i="67"/>
  <c r="G40" i="67"/>
  <c r="E40" i="67"/>
  <c r="C40" i="67"/>
  <c r="G38" i="67"/>
  <c r="G37" i="67"/>
  <c r="G36" i="67"/>
  <c r="G35" i="67"/>
  <c r="Y2" i="67"/>
  <c r="W2" i="67"/>
  <c r="U2" i="67"/>
  <c r="S2" i="67"/>
  <c r="Q2" i="67"/>
  <c r="O2" i="67"/>
  <c r="M2" i="67"/>
  <c r="K2" i="67"/>
  <c r="A1" i="67"/>
  <c r="A3" i="67" s="1"/>
  <c r="A4" i="67" s="1"/>
  <c r="A5" i="67" s="1"/>
  <c r="A6" i="67" s="1"/>
  <c r="A7" i="67" s="1"/>
  <c r="A8" i="67" s="1"/>
  <c r="A9" i="67" s="1"/>
  <c r="A10" i="67" s="1"/>
  <c r="A11" i="67" s="1"/>
  <c r="A12" i="67" s="1"/>
  <c r="A13" i="67" s="1"/>
  <c r="A14" i="67" s="1"/>
  <c r="A15" i="67" s="1"/>
  <c r="A16" i="67" s="1"/>
  <c r="A17" i="67" s="1"/>
  <c r="A18" i="67" s="1"/>
  <c r="A19" i="67" s="1"/>
  <c r="A20" i="67" s="1"/>
  <c r="A21" i="67" s="1"/>
  <c r="A22" i="67" s="1"/>
  <c r="A23" i="67" s="1"/>
  <c r="A24" i="67" s="1"/>
  <c r="A25" i="67" s="1"/>
  <c r="A26" i="67" s="1"/>
  <c r="A27" i="67" s="1"/>
  <c r="A28" i="67" s="1"/>
  <c r="A29" i="67" s="1"/>
  <c r="A30" i="67" s="1"/>
  <c r="AG43" i="66"/>
  <c r="AA43" i="66"/>
  <c r="A43" i="66"/>
  <c r="AG42" i="66"/>
  <c r="AA42" i="66"/>
  <c r="A42" i="66"/>
  <c r="AG41" i="66"/>
  <c r="AA41" i="66"/>
  <c r="A41" i="66"/>
  <c r="AG40" i="66"/>
  <c r="AA40" i="66"/>
  <c r="W40" i="66"/>
  <c r="U40" i="66"/>
  <c r="S40" i="66"/>
  <c r="Q40" i="66"/>
  <c r="O40" i="66"/>
  <c r="M40" i="66"/>
  <c r="K40" i="66"/>
  <c r="I40" i="66"/>
  <c r="G40" i="66"/>
  <c r="E40" i="66"/>
  <c r="C40" i="66"/>
  <c r="G38" i="66"/>
  <c r="G37" i="66"/>
  <c r="G36" i="66"/>
  <c r="G35" i="66"/>
  <c r="Y2" i="66"/>
  <c r="W2" i="66"/>
  <c r="U2" i="66"/>
  <c r="S2" i="66"/>
  <c r="Q2" i="66"/>
  <c r="O2" i="66"/>
  <c r="M2" i="66"/>
  <c r="K2" i="66"/>
  <c r="A1" i="66"/>
  <c r="A3" i="66" s="1"/>
  <c r="A4" i="66" s="1"/>
  <c r="A5" i="66" s="1"/>
  <c r="A6" i="66" s="1"/>
  <c r="A7" i="66" s="1"/>
  <c r="A8" i="66" s="1"/>
  <c r="A9" i="66" s="1"/>
  <c r="A10" i="66" s="1"/>
  <c r="A11" i="66" s="1"/>
  <c r="A12" i="66" s="1"/>
  <c r="A13" i="66" s="1"/>
  <c r="A14" i="66" s="1"/>
  <c r="A15" i="66" s="1"/>
  <c r="A16" i="66" s="1"/>
  <c r="A17" i="66" s="1"/>
  <c r="A18" i="66" s="1"/>
  <c r="A19" i="66" s="1"/>
  <c r="A20" i="66" s="1"/>
  <c r="A21" i="66" s="1"/>
  <c r="A22" i="66" s="1"/>
  <c r="A23" i="66" s="1"/>
  <c r="A24" i="66" s="1"/>
  <c r="A25" i="66" s="1"/>
  <c r="A26" i="66" s="1"/>
  <c r="A27" i="66" s="1"/>
  <c r="A28" i="66" s="1"/>
  <c r="A29" i="66" s="1"/>
  <c r="A30" i="66" s="1"/>
  <c r="AG43" i="65"/>
  <c r="AA43" i="65"/>
  <c r="A43" i="65"/>
  <c r="AG42" i="65"/>
  <c r="AA42" i="65"/>
  <c r="A42" i="65"/>
  <c r="AG41" i="65"/>
  <c r="AA41" i="65"/>
  <c r="A41" i="65"/>
  <c r="AG40" i="65"/>
  <c r="AA40" i="65"/>
  <c r="W40" i="65"/>
  <c r="U40" i="65"/>
  <c r="S40" i="65"/>
  <c r="Q40" i="65"/>
  <c r="O40" i="65"/>
  <c r="M40" i="65"/>
  <c r="K40" i="65"/>
  <c r="I40" i="65"/>
  <c r="G40" i="65"/>
  <c r="E40" i="65"/>
  <c r="C40" i="65"/>
  <c r="G38" i="65"/>
  <c r="G37" i="65"/>
  <c r="G36" i="65"/>
  <c r="G35" i="65"/>
  <c r="Y2" i="65"/>
  <c r="W2" i="65"/>
  <c r="U2" i="65"/>
  <c r="S2" i="65"/>
  <c r="Q2" i="65"/>
  <c r="O2" i="65"/>
  <c r="M2" i="65"/>
  <c r="K2" i="65"/>
  <c r="A1" i="65"/>
  <c r="A3" i="65" s="1"/>
  <c r="A4" i="65" s="1"/>
  <c r="A5" i="65" s="1"/>
  <c r="A6" i="65" s="1"/>
  <c r="A7" i="65" s="1"/>
  <c r="A8" i="65" s="1"/>
  <c r="A9" i="65" s="1"/>
  <c r="A10" i="65" s="1"/>
  <c r="A11" i="65" s="1"/>
  <c r="A12" i="65" s="1"/>
  <c r="A13" i="65" s="1"/>
  <c r="A14" i="65" s="1"/>
  <c r="A15" i="65" s="1"/>
  <c r="A16" i="65" s="1"/>
  <c r="A17" i="65" s="1"/>
  <c r="A18" i="65" s="1"/>
  <c r="A19" i="65" s="1"/>
  <c r="A20" i="65" s="1"/>
  <c r="A21" i="65" s="1"/>
  <c r="A22" i="65" s="1"/>
  <c r="A23" i="65" s="1"/>
  <c r="A24" i="65" s="1"/>
  <c r="A25" i="65" s="1"/>
  <c r="A26" i="65" s="1"/>
  <c r="A27" i="65" s="1"/>
  <c r="A28" i="65" s="1"/>
  <c r="A29" i="65" s="1"/>
  <c r="A30" i="65" s="1"/>
  <c r="AG43" i="64"/>
  <c r="AA43" i="64"/>
  <c r="A43" i="64"/>
  <c r="AG42" i="64"/>
  <c r="AA42" i="64"/>
  <c r="A42" i="64"/>
  <c r="AG41" i="64"/>
  <c r="AA41" i="64"/>
  <c r="A41" i="64"/>
  <c r="AG40" i="64"/>
  <c r="AA40" i="64"/>
  <c r="W40" i="64"/>
  <c r="U40" i="64"/>
  <c r="S40" i="64"/>
  <c r="Q40" i="64"/>
  <c r="O40" i="64"/>
  <c r="M40" i="64"/>
  <c r="K40" i="64"/>
  <c r="I40" i="64"/>
  <c r="G40" i="64"/>
  <c r="E40" i="64"/>
  <c r="C40" i="64"/>
  <c r="G38" i="64"/>
  <c r="G37" i="64"/>
  <c r="G36" i="64"/>
  <c r="G35" i="64"/>
  <c r="Y2" i="64"/>
  <c r="W2" i="64"/>
  <c r="U2" i="64"/>
  <c r="S2" i="64"/>
  <c r="Q2" i="64"/>
  <c r="O2" i="64"/>
  <c r="M2" i="64"/>
  <c r="K2" i="64"/>
  <c r="A1" i="64"/>
  <c r="A3" i="64" s="1"/>
  <c r="A4" i="64" s="1"/>
  <c r="A5" i="64" s="1"/>
  <c r="A6" i="64" s="1"/>
  <c r="A7" i="64" s="1"/>
  <c r="A8" i="64" s="1"/>
  <c r="A9" i="64" s="1"/>
  <c r="A10" i="64" s="1"/>
  <c r="A11" i="64" s="1"/>
  <c r="A12" i="64" s="1"/>
  <c r="A13" i="64" s="1"/>
  <c r="A14" i="64" s="1"/>
  <c r="A15" i="64" s="1"/>
  <c r="A16" i="64" s="1"/>
  <c r="A17" i="64" s="1"/>
  <c r="A18" i="64" s="1"/>
  <c r="A19" i="64" s="1"/>
  <c r="A20" i="64" s="1"/>
  <c r="A21" i="64" s="1"/>
  <c r="A22" i="64" s="1"/>
  <c r="A23" i="64" s="1"/>
  <c r="A24" i="64" s="1"/>
  <c r="A25" i="64" s="1"/>
  <c r="A26" i="64" s="1"/>
  <c r="A27" i="64" s="1"/>
  <c r="A28" i="64" s="1"/>
  <c r="A29" i="64" s="1"/>
  <c r="A30" i="64" s="1"/>
  <c r="AG43" i="63"/>
  <c r="AA43" i="63"/>
  <c r="A43" i="63"/>
  <c r="AG42" i="63"/>
  <c r="AA42" i="63"/>
  <c r="A42" i="63"/>
  <c r="AG41" i="63"/>
  <c r="AA41" i="63"/>
  <c r="A41" i="63"/>
  <c r="AG40" i="63"/>
  <c r="AA40" i="63"/>
  <c r="W40" i="63"/>
  <c r="U40" i="63"/>
  <c r="S40" i="63"/>
  <c r="Q40" i="63"/>
  <c r="O40" i="63"/>
  <c r="M40" i="63"/>
  <c r="K40" i="63"/>
  <c r="I40" i="63"/>
  <c r="G40" i="63"/>
  <c r="E40" i="63"/>
  <c r="C40" i="63"/>
  <c r="G38" i="63"/>
  <c r="G37" i="63"/>
  <c r="G36" i="63"/>
  <c r="G35" i="63"/>
  <c r="Y2" i="63"/>
  <c r="W2" i="63"/>
  <c r="U2" i="63"/>
  <c r="S2" i="63"/>
  <c r="Q2" i="63"/>
  <c r="O2" i="63"/>
  <c r="M2" i="63"/>
  <c r="K2" i="63"/>
  <c r="A1" i="63"/>
  <c r="A3" i="63" s="1"/>
  <c r="A4" i="63" s="1"/>
  <c r="A5" i="63" s="1"/>
  <c r="A6" i="63" s="1"/>
  <c r="A7" i="63" s="1"/>
  <c r="A8" i="63" s="1"/>
  <c r="A9" i="63" s="1"/>
  <c r="A10" i="63" s="1"/>
  <c r="A11" i="63" s="1"/>
  <c r="A12" i="63" s="1"/>
  <c r="A13" i="63" s="1"/>
  <c r="A14" i="63" s="1"/>
  <c r="A15" i="63" s="1"/>
  <c r="A16" i="63" s="1"/>
  <c r="A17" i="63" s="1"/>
  <c r="A18" i="63" s="1"/>
  <c r="A19" i="63" s="1"/>
  <c r="A20" i="63" s="1"/>
  <c r="A21" i="63" s="1"/>
  <c r="A22" i="63" s="1"/>
  <c r="A23" i="63" s="1"/>
  <c r="A24" i="63" s="1"/>
  <c r="A25" i="63" s="1"/>
  <c r="A26" i="63" s="1"/>
  <c r="A27" i="63" s="1"/>
  <c r="A28" i="63" s="1"/>
  <c r="A29" i="63" s="1"/>
  <c r="A30" i="63" s="1"/>
  <c r="AG43" i="62"/>
  <c r="AA43" i="62"/>
  <c r="A43" i="62"/>
  <c r="AG42" i="62"/>
  <c r="AA42" i="62"/>
  <c r="A42" i="62"/>
  <c r="AG41" i="62"/>
  <c r="AA41" i="62"/>
  <c r="A41" i="62"/>
  <c r="AG40" i="62"/>
  <c r="AA40" i="62"/>
  <c r="W40" i="62"/>
  <c r="U40" i="62"/>
  <c r="S40" i="62"/>
  <c r="Q40" i="62"/>
  <c r="O40" i="62"/>
  <c r="M40" i="62"/>
  <c r="K40" i="62"/>
  <c r="I40" i="62"/>
  <c r="G40" i="62"/>
  <c r="E40" i="62"/>
  <c r="C40" i="62"/>
  <c r="G38" i="62"/>
  <c r="G37" i="62"/>
  <c r="G36" i="62"/>
  <c r="G35" i="62"/>
  <c r="Y2" i="62"/>
  <c r="W2" i="62"/>
  <c r="U2" i="62"/>
  <c r="S2" i="62"/>
  <c r="Q2" i="62"/>
  <c r="O2" i="62"/>
  <c r="M2" i="62"/>
  <c r="K2" i="62"/>
  <c r="A1" i="62"/>
  <c r="A3" i="62" s="1"/>
  <c r="A4" i="62" s="1"/>
  <c r="A5" i="62" s="1"/>
  <c r="A6" i="62" s="1"/>
  <c r="A7" i="62" s="1"/>
  <c r="A8" i="62" s="1"/>
  <c r="A9" i="62" s="1"/>
  <c r="A10" i="62" s="1"/>
  <c r="A11" i="62" s="1"/>
  <c r="A12" i="62" s="1"/>
  <c r="A13" i="62" s="1"/>
  <c r="A14" i="62" s="1"/>
  <c r="A15" i="62" s="1"/>
  <c r="A16" i="62" s="1"/>
  <c r="A17" i="62" s="1"/>
  <c r="A18" i="62" s="1"/>
  <c r="A19" i="62" s="1"/>
  <c r="A20" i="62" s="1"/>
  <c r="A21" i="62" s="1"/>
  <c r="A22" i="62" s="1"/>
  <c r="A23" i="62" s="1"/>
  <c r="A24" i="62" s="1"/>
  <c r="A25" i="62" s="1"/>
  <c r="A26" i="62" s="1"/>
  <c r="A27" i="62" s="1"/>
  <c r="A28" i="62" s="1"/>
  <c r="A29" i="62" s="1"/>
  <c r="A30" i="62" s="1"/>
  <c r="AG43" i="61"/>
  <c r="AA43" i="61"/>
  <c r="A43" i="61"/>
  <c r="AG42" i="61"/>
  <c r="AA42" i="61"/>
  <c r="A42" i="61"/>
  <c r="AG41" i="61"/>
  <c r="AA41" i="61"/>
  <c r="A41" i="61"/>
  <c r="AG40" i="61"/>
  <c r="AA40" i="61"/>
  <c r="W40" i="61"/>
  <c r="U40" i="61"/>
  <c r="S40" i="61"/>
  <c r="Q40" i="61"/>
  <c r="O40" i="61"/>
  <c r="M40" i="61"/>
  <c r="K40" i="61"/>
  <c r="I40" i="61"/>
  <c r="G40" i="61"/>
  <c r="E40" i="61"/>
  <c r="C40" i="61"/>
  <c r="G38" i="61"/>
  <c r="G37" i="61"/>
  <c r="G36" i="61"/>
  <c r="G35" i="61"/>
  <c r="Y2" i="61"/>
  <c r="W2" i="61"/>
  <c r="U2" i="61"/>
  <c r="S2" i="61"/>
  <c r="Q2" i="61"/>
  <c r="O2" i="61"/>
  <c r="M2" i="61"/>
  <c r="K2" i="61"/>
  <c r="A1" i="61"/>
  <c r="A3" i="61" s="1"/>
  <c r="A4" i="61" s="1"/>
  <c r="A5" i="61" s="1"/>
  <c r="A6" i="61" s="1"/>
  <c r="A7" i="61" s="1"/>
  <c r="A8" i="61" s="1"/>
  <c r="A9" i="61" s="1"/>
  <c r="A10" i="61" s="1"/>
  <c r="A11" i="61" s="1"/>
  <c r="A12" i="61" s="1"/>
  <c r="A13" i="61" s="1"/>
  <c r="A14" i="61" s="1"/>
  <c r="A15" i="61" s="1"/>
  <c r="A16" i="61" s="1"/>
  <c r="A17" i="61" s="1"/>
  <c r="A18" i="61" s="1"/>
  <c r="A19" i="61" s="1"/>
  <c r="A20" i="61" s="1"/>
  <c r="A21" i="61" s="1"/>
  <c r="A22" i="61" s="1"/>
  <c r="A23" i="61" s="1"/>
  <c r="A24" i="61" s="1"/>
  <c r="A25" i="61" s="1"/>
  <c r="A26" i="61" s="1"/>
  <c r="A27" i="61" s="1"/>
  <c r="A28" i="61" s="1"/>
  <c r="A29" i="61" s="1"/>
  <c r="A30" i="61" s="1"/>
  <c r="AG43" i="60"/>
  <c r="AA43" i="60"/>
  <c r="A43" i="60"/>
  <c r="AG42" i="60"/>
  <c r="AA42" i="60"/>
  <c r="A42" i="60"/>
  <c r="AG41" i="60"/>
  <c r="AA41" i="60"/>
  <c r="A41" i="60"/>
  <c r="AG40" i="60"/>
  <c r="AA40" i="60"/>
  <c r="W40" i="60"/>
  <c r="U40" i="60"/>
  <c r="S40" i="60"/>
  <c r="Q40" i="60"/>
  <c r="O40" i="60"/>
  <c r="M40" i="60"/>
  <c r="K40" i="60"/>
  <c r="I40" i="60"/>
  <c r="G40" i="60"/>
  <c r="E40" i="60"/>
  <c r="C40" i="60"/>
  <c r="G38" i="60"/>
  <c r="G37" i="60"/>
  <c r="G36" i="60"/>
  <c r="G35" i="60"/>
  <c r="Y2" i="60"/>
  <c r="W2" i="60"/>
  <c r="U2" i="60"/>
  <c r="S2" i="60"/>
  <c r="Q2" i="60"/>
  <c r="O2" i="60"/>
  <c r="M2" i="60"/>
  <c r="K2" i="60"/>
  <c r="A1" i="60"/>
  <c r="A3" i="60" s="1"/>
  <c r="A4" i="60" s="1"/>
  <c r="A5" i="60" s="1"/>
  <c r="A6" i="60" s="1"/>
  <c r="A7" i="60" s="1"/>
  <c r="A8" i="60" s="1"/>
  <c r="A9" i="60" s="1"/>
  <c r="A10" i="60" s="1"/>
  <c r="A11" i="60" s="1"/>
  <c r="A12" i="60" s="1"/>
  <c r="A13" i="60" s="1"/>
  <c r="A14" i="60" s="1"/>
  <c r="A15" i="60" s="1"/>
  <c r="A16" i="60" s="1"/>
  <c r="A17" i="60" s="1"/>
  <c r="A18" i="60" s="1"/>
  <c r="A19" i="60" s="1"/>
  <c r="A20" i="60" s="1"/>
  <c r="A21" i="60" s="1"/>
  <c r="A22" i="60" s="1"/>
  <c r="A23" i="60" s="1"/>
  <c r="A24" i="60" s="1"/>
  <c r="A25" i="60" s="1"/>
  <c r="A26" i="60" s="1"/>
  <c r="A27" i="60" s="1"/>
  <c r="A28" i="60" s="1"/>
  <c r="A29" i="60" s="1"/>
  <c r="A30" i="60" s="1"/>
  <c r="AG43" i="59"/>
  <c r="AA43" i="59"/>
  <c r="A43" i="59"/>
  <c r="AG42" i="59"/>
  <c r="AA42" i="59"/>
  <c r="A42" i="59"/>
  <c r="AG41" i="59"/>
  <c r="AA41" i="59"/>
  <c r="A41" i="59"/>
  <c r="AG40" i="59"/>
  <c r="AA40" i="59"/>
  <c r="W40" i="59"/>
  <c r="U40" i="59"/>
  <c r="S40" i="59"/>
  <c r="Q40" i="59"/>
  <c r="O40" i="59"/>
  <c r="M40" i="59"/>
  <c r="K40" i="59"/>
  <c r="I40" i="59"/>
  <c r="G40" i="59"/>
  <c r="E40" i="59"/>
  <c r="C40" i="59"/>
  <c r="G38" i="59"/>
  <c r="G37" i="59"/>
  <c r="G36" i="59"/>
  <c r="G35" i="59"/>
  <c r="Y2" i="59"/>
  <c r="W2" i="59"/>
  <c r="U2" i="59"/>
  <c r="S2" i="59"/>
  <c r="Q2" i="59"/>
  <c r="O2" i="59"/>
  <c r="M2" i="59"/>
  <c r="K2" i="59"/>
  <c r="A1" i="59"/>
  <c r="A3" i="59" s="1"/>
  <c r="A4" i="59" s="1"/>
  <c r="A5" i="59" s="1"/>
  <c r="A6" i="59" s="1"/>
  <c r="A7" i="59" s="1"/>
  <c r="A8" i="59" s="1"/>
  <c r="A9" i="59" s="1"/>
  <c r="A10" i="59" s="1"/>
  <c r="A11" i="59" s="1"/>
  <c r="A12" i="59" s="1"/>
  <c r="A13" i="59" s="1"/>
  <c r="A14" i="59" s="1"/>
  <c r="A15" i="59" s="1"/>
  <c r="A16" i="59" s="1"/>
  <c r="A17" i="59" s="1"/>
  <c r="A18" i="59" s="1"/>
  <c r="A19" i="59" s="1"/>
  <c r="A20" i="59" s="1"/>
  <c r="A21" i="59" s="1"/>
  <c r="A22" i="59" s="1"/>
  <c r="A23" i="59" s="1"/>
  <c r="A24" i="59" s="1"/>
  <c r="A25" i="59" s="1"/>
  <c r="A26" i="59" s="1"/>
  <c r="A27" i="59" s="1"/>
  <c r="A28" i="59" s="1"/>
  <c r="A29" i="59" s="1"/>
  <c r="A30" i="59" s="1"/>
  <c r="AG43" i="53"/>
  <c r="AA43" i="53"/>
  <c r="A43" i="53"/>
  <c r="AG42" i="53"/>
  <c r="AA42" i="53"/>
  <c r="A42" i="53"/>
  <c r="AG41" i="53"/>
  <c r="AA41" i="53"/>
  <c r="A41" i="53"/>
  <c r="AG40" i="53"/>
  <c r="AA40" i="53"/>
  <c r="W40" i="53"/>
  <c r="U40" i="53"/>
  <c r="S40" i="53"/>
  <c r="Q40" i="53"/>
  <c r="O40" i="53"/>
  <c r="M40" i="53"/>
  <c r="K40" i="53"/>
  <c r="I40" i="53"/>
  <c r="G40" i="53"/>
  <c r="E40" i="53"/>
  <c r="C40" i="53"/>
  <c r="G38" i="53"/>
  <c r="G37" i="53"/>
  <c r="G36" i="53"/>
  <c r="G35" i="53"/>
  <c r="Y2" i="53"/>
  <c r="W2" i="53"/>
  <c r="U2" i="53"/>
  <c r="S2" i="53"/>
  <c r="Q2" i="53"/>
  <c r="O2" i="53"/>
  <c r="M2" i="53"/>
  <c r="K2" i="53"/>
  <c r="A1" i="53"/>
  <c r="A3" i="53" s="1"/>
  <c r="A4" i="53" s="1"/>
  <c r="A5" i="53" s="1"/>
  <c r="A6" i="53" s="1"/>
  <c r="A7" i="53" s="1"/>
  <c r="A8" i="53" s="1"/>
  <c r="A9" i="53" s="1"/>
  <c r="A10" i="53" s="1"/>
  <c r="A11" i="53" s="1"/>
  <c r="A12" i="53" s="1"/>
  <c r="A13" i="53" s="1"/>
  <c r="A14" i="53" s="1"/>
  <c r="A15" i="53" s="1"/>
  <c r="A16" i="53" s="1"/>
  <c r="A17" i="53" s="1"/>
  <c r="A18" i="53" s="1"/>
  <c r="A19" i="53" s="1"/>
  <c r="A20" i="53" s="1"/>
  <c r="A21" i="53" s="1"/>
  <c r="A22" i="53" s="1"/>
  <c r="A23" i="53" s="1"/>
  <c r="A24" i="53" s="1"/>
  <c r="A25" i="53" s="1"/>
  <c r="A26" i="53" s="1"/>
  <c r="A27" i="53" s="1"/>
  <c r="A28" i="53" s="1"/>
  <c r="A29" i="53" s="1"/>
  <c r="A30" i="53" s="1"/>
  <c r="A32" i="53" s="1"/>
  <c r="A42" i="18"/>
  <c r="A43" i="18"/>
  <c r="A41" i="18"/>
  <c r="M40" i="18"/>
  <c r="Q40" i="18"/>
  <c r="U40" i="18"/>
  <c r="S40" i="18"/>
  <c r="A32" i="68" l="1"/>
  <c r="A33" i="68"/>
  <c r="A31" i="68"/>
  <c r="A32" i="67"/>
  <c r="A33" i="67"/>
  <c r="A31" i="67"/>
  <c r="A32" i="66"/>
  <c r="A33" i="66"/>
  <c r="A31" i="66"/>
  <c r="A32" i="65"/>
  <c r="A33" i="65"/>
  <c r="A31" i="65"/>
  <c r="A32" i="64"/>
  <c r="A33" i="64"/>
  <c r="A31" i="64"/>
  <c r="A33" i="63"/>
  <c r="A31" i="63"/>
  <c r="A32" i="63"/>
  <c r="A32" i="62"/>
  <c r="A33" i="62"/>
  <c r="A31" i="62"/>
  <c r="A32" i="61"/>
  <c r="A33" i="61"/>
  <c r="A31" i="61"/>
  <c r="A33" i="60"/>
  <c r="A31" i="60"/>
  <c r="A32" i="60"/>
  <c r="A33" i="59"/>
  <c r="A31" i="59"/>
  <c r="A32" i="59"/>
  <c r="A33" i="53"/>
  <c r="A31" i="53"/>
  <c r="A29" i="33"/>
  <c r="A28" i="33"/>
  <c r="A27" i="33"/>
  <c r="A26" i="33"/>
  <c r="A24" i="33"/>
  <c r="A23" i="33"/>
  <c r="A22" i="33"/>
  <c r="A21" i="33"/>
  <c r="A20" i="33"/>
  <c r="A19" i="33"/>
  <c r="A18" i="33"/>
  <c r="A17" i="33"/>
  <c r="A16" i="33"/>
  <c r="A15" i="33"/>
  <c r="A5" i="33"/>
  <c r="A4" i="33"/>
  <c r="A3" i="33"/>
  <c r="A2" i="33"/>
  <c r="W2" i="18"/>
  <c r="AG43" i="18"/>
  <c r="AG42" i="18"/>
  <c r="AG41" i="18"/>
  <c r="AG40" i="18"/>
  <c r="G36" i="18"/>
  <c r="G37" i="18"/>
  <c r="G38" i="18"/>
  <c r="G35" i="18"/>
  <c r="AA43" i="18"/>
  <c r="AA42" i="18"/>
  <c r="AA41" i="18"/>
  <c r="AA40" i="18"/>
  <c r="W40" i="18"/>
  <c r="O40" i="18"/>
  <c r="K40" i="18"/>
  <c r="E40" i="18"/>
  <c r="C40" i="18"/>
  <c r="G40" i="18"/>
  <c r="I40" i="18"/>
  <c r="A1" i="33" l="1"/>
  <c r="A14" i="33"/>
  <c r="A13" i="33"/>
  <c r="A12" i="33"/>
  <c r="A11" i="33"/>
  <c r="A10" i="33"/>
  <c r="A9" i="33"/>
  <c r="A8" i="33"/>
  <c r="A7" i="33"/>
  <c r="Y2" i="18"/>
  <c r="U2" i="18"/>
  <c r="S2" i="18"/>
  <c r="Q2" i="18"/>
  <c r="O2" i="18"/>
  <c r="M2" i="18"/>
  <c r="K2" i="18"/>
  <c r="A1" i="18" l="1"/>
  <c r="A3" i="18" l="1"/>
  <c r="A4" i="18" s="1"/>
  <c r="A5" i="18" s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2" i="18" s="1"/>
  <c r="A31" i="18" l="1"/>
  <c r="A33" i="18"/>
  <c r="AA3" i="37" l="1"/>
  <c r="AD3" i="37" s="1"/>
  <c r="AA4" i="37"/>
  <c r="AA5" i="37"/>
  <c r="AA6" i="37"/>
  <c r="AA7" i="37"/>
  <c r="AA8" i="37"/>
  <c r="AA9" i="37"/>
  <c r="AA10" i="37"/>
  <c r="AA11" i="37"/>
  <c r="AA12" i="37"/>
  <c r="AA13" i="37"/>
  <c r="AA14" i="37"/>
  <c r="AA15" i="37"/>
  <c r="AA16" i="37"/>
  <c r="AA17" i="37"/>
  <c r="AA18" i="37"/>
  <c r="AA19" i="37"/>
  <c r="AA20" i="37"/>
  <c r="AA21" i="37"/>
  <c r="AA22" i="37"/>
  <c r="AA23" i="37"/>
  <c r="AA24" i="37"/>
  <c r="AA25" i="37"/>
  <c r="AA26" i="37"/>
  <c r="AA27" i="37"/>
  <c r="AA28" i="37"/>
  <c r="AA29" i="37"/>
  <c r="AA30" i="37"/>
  <c r="AA31" i="37"/>
  <c r="AA32" i="37"/>
  <c r="AA33" i="37"/>
  <c r="AD4" i="37" l="1"/>
  <c r="AD5" i="37" s="1"/>
  <c r="AD6" i="37" s="1"/>
  <c r="AD7" i="37" s="1"/>
  <c r="AD8" i="37" s="1"/>
  <c r="AD9" i="37" s="1"/>
  <c r="AD10" i="37" s="1"/>
  <c r="AD11" i="37" s="1"/>
  <c r="AD12" i="37" s="1"/>
  <c r="AD13" i="37" s="1"/>
  <c r="AD14" i="37" s="1"/>
  <c r="AD15" i="37" s="1"/>
  <c r="AD16" i="37" s="1"/>
  <c r="AD17" i="37" s="1"/>
  <c r="AD18" i="37" s="1"/>
  <c r="AD19" i="37" s="1"/>
  <c r="AD20" i="37" s="1"/>
  <c r="AD21" i="37" s="1"/>
  <c r="AD22" i="37" s="1"/>
  <c r="AD23" i="37" s="1"/>
  <c r="AD24" i="37" s="1"/>
  <c r="AD25" i="37" s="1"/>
  <c r="AD26" i="37" s="1"/>
  <c r="AD27" i="37" s="1"/>
  <c r="AD28" i="37" s="1"/>
  <c r="AD29" i="37" s="1"/>
  <c r="AD30" i="37" s="1"/>
  <c r="AD31" i="37" s="1"/>
  <c r="AD32" i="37" s="1"/>
  <c r="AD33" i="37" s="1"/>
</calcChain>
</file>

<file path=xl/sharedStrings.xml><?xml version="1.0" encoding="utf-8"?>
<sst xmlns="http://schemas.openxmlformats.org/spreadsheetml/2006/main" count="443" uniqueCount="180">
  <si>
    <t>電気</t>
    <rPh sb="0" eb="2">
      <t>デンキ</t>
    </rPh>
    <phoneticPr fontId="3"/>
  </si>
  <si>
    <t>計</t>
    <rPh sb="0" eb="1">
      <t>ケイ</t>
    </rPh>
    <phoneticPr fontId="3"/>
  </si>
  <si>
    <t>PR:前月繰越</t>
  </si>
  <si>
    <t>BK:銀行</t>
  </si>
  <si>
    <t>日</t>
  </si>
  <si>
    <t>入金</t>
  </si>
  <si>
    <t>出金</t>
  </si>
  <si>
    <t>食費</t>
  </si>
  <si>
    <t>計</t>
  </si>
  <si>
    <t>残高</t>
  </si>
  <si>
    <t>備考</t>
  </si>
  <si>
    <t>繰越</t>
  </si>
  <si>
    <t>予算</t>
  </si>
  <si>
    <t>決算</t>
  </si>
  <si>
    <t>差引</t>
  </si>
  <si>
    <t>住宅</t>
  </si>
  <si>
    <t>保険</t>
  </si>
  <si>
    <t>支給額</t>
  </si>
  <si>
    <t>控除額</t>
  </si>
  <si>
    <t>天引額</t>
  </si>
  <si>
    <t>手取額</t>
  </si>
  <si>
    <t>１月</t>
  </si>
  <si>
    <t>２月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</si>
  <si>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</si>
  <si>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</si>
  <si>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</si>
  <si>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</si>
  <si>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</si>
  <si>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</si>
  <si>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</si>
  <si>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</si>
  <si>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</si>
  <si>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年末調整</t>
  </si>
  <si>
    <t>月合計</t>
  </si>
  <si>
    <t>月割り</t>
  </si>
  <si>
    <t>夏ﾎﾞｰﾅｽ</t>
  </si>
  <si>
    <t>冬ﾎﾞｰﾅｽ</t>
  </si>
  <si>
    <t>総計</t>
  </si>
  <si>
    <t>他収入</t>
  </si>
  <si>
    <t>整理金</t>
  </si>
  <si>
    <t>支出計</t>
  </si>
  <si>
    <t>差  引</t>
  </si>
  <si>
    <t>貯蓄率</t>
  </si>
  <si>
    <t>電気</t>
  </si>
  <si>
    <t>ガス</t>
  </si>
  <si>
    <t>水道</t>
  </si>
  <si>
    <t>電話</t>
  </si>
  <si>
    <t>消耗</t>
    <rPh sb="0" eb="2">
      <t>ショウモウ</t>
    </rPh>
    <phoneticPr fontId="3"/>
  </si>
  <si>
    <t>耐久</t>
    <rPh sb="0" eb="2">
      <t>タイキュウ</t>
    </rPh>
    <phoneticPr fontId="3"/>
  </si>
  <si>
    <t>娯楽</t>
    <rPh sb="0" eb="2">
      <t>ゴラク</t>
    </rPh>
    <phoneticPr fontId="3"/>
  </si>
  <si>
    <t>通信</t>
    <rPh sb="0" eb="2">
      <t>ツウシン</t>
    </rPh>
    <phoneticPr fontId="3"/>
  </si>
  <si>
    <t>交際</t>
    <rPh sb="0" eb="2">
      <t>コウサイ</t>
    </rPh>
    <phoneticPr fontId="3"/>
  </si>
  <si>
    <t>教育</t>
    <rPh sb="0" eb="2">
      <t>キョウイク</t>
    </rPh>
    <phoneticPr fontId="3"/>
  </si>
  <si>
    <t>PR</t>
    <phoneticPr fontId="3"/>
  </si>
  <si>
    <t>BK</t>
    <phoneticPr fontId="3"/>
  </si>
  <si>
    <t>★</t>
    <phoneticPr fontId="3"/>
  </si>
  <si>
    <t>ステーキレストランで外食</t>
    <rPh sb="10" eb="12">
      <t>ガイショク</t>
    </rPh>
    <phoneticPr fontId="3"/>
  </si>
  <si>
    <t>新年会</t>
    <rPh sb="0" eb="2">
      <t>シンネン</t>
    </rPh>
    <rPh sb="2" eb="3">
      <t>カイ</t>
    </rPh>
    <phoneticPr fontId="3"/>
  </si>
  <si>
    <t>＊</t>
    <phoneticPr fontId="3"/>
  </si>
  <si>
    <t>始業式</t>
    <rPh sb="0" eb="2">
      <t>シギョウ</t>
    </rPh>
    <rPh sb="2" eb="3">
      <t>シキ</t>
    </rPh>
    <phoneticPr fontId="3"/>
  </si>
  <si>
    <t>のりちゃんの進路説明会</t>
    <rPh sb="6" eb="8">
      <t>シンロ</t>
    </rPh>
    <rPh sb="8" eb="11">
      <t>セツメイカイ</t>
    </rPh>
    <phoneticPr fontId="3"/>
  </si>
  <si>
    <t>あっくんの懇談会</t>
    <rPh sb="5" eb="8">
      <t>コンダンカイ</t>
    </rPh>
    <phoneticPr fontId="3"/>
  </si>
  <si>
    <t>？</t>
    <phoneticPr fontId="3"/>
  </si>
  <si>
    <t>風邪を引いて寝込んだ</t>
    <rPh sb="0" eb="2">
      <t>カゼ</t>
    </rPh>
    <rPh sb="3" eb="4">
      <t>ヒ</t>
    </rPh>
    <rPh sb="6" eb="8">
      <t>ネコ</t>
    </rPh>
    <phoneticPr fontId="3"/>
  </si>
  <si>
    <t>カードで買い物など</t>
    <rPh sb="4" eb="7">
      <t>カイモノ</t>
    </rPh>
    <phoneticPr fontId="3"/>
  </si>
  <si>
    <t>PT</t>
    <phoneticPr fontId="3"/>
  </si>
  <si>
    <t>あっくん修学旅行</t>
    <rPh sb="4" eb="6">
      <t>シュウガク</t>
    </rPh>
    <rPh sb="6" eb="8">
      <t>リョコウ</t>
    </rPh>
    <phoneticPr fontId="3"/>
  </si>
  <si>
    <t>↓</t>
    <phoneticPr fontId="3"/>
  </si>
  <si>
    <t>TR</t>
    <phoneticPr fontId="3"/>
  </si>
  <si>
    <t>さんぷる</t>
    <phoneticPr fontId="3"/>
  </si>
  <si>
    <t>電話番号MEMO</t>
    <rPh sb="0" eb="2">
      <t>デンワ</t>
    </rPh>
    <rPh sb="2" eb="4">
      <t>バンゴウ</t>
    </rPh>
    <phoneticPr fontId="3"/>
  </si>
  <si>
    <t>名称</t>
    <rPh sb="0" eb="2">
      <t>メイショウ</t>
    </rPh>
    <phoneticPr fontId="3"/>
  </si>
  <si>
    <t>TEL</t>
    <phoneticPr fontId="3"/>
  </si>
  <si>
    <t>MEMO</t>
    <phoneticPr fontId="3"/>
  </si>
  <si>
    <t>新聞販売所</t>
    <rPh sb="0" eb="2">
      <t>シンブン</t>
    </rPh>
    <rPh sb="2" eb="4">
      <t>ハンバイ</t>
    </rPh>
    <rPh sb="4" eb="5">
      <t>ジョ</t>
    </rPh>
    <phoneticPr fontId="3"/>
  </si>
  <si>
    <t>天気予報</t>
    <rPh sb="0" eb="2">
      <t>テンキ</t>
    </rPh>
    <rPh sb="2" eb="4">
      <t>ヨホウ</t>
    </rPh>
    <phoneticPr fontId="3"/>
  </si>
  <si>
    <t>役所</t>
    <rPh sb="0" eb="2">
      <t>ヤクショ</t>
    </rPh>
    <phoneticPr fontId="3"/>
  </si>
  <si>
    <t>ガス</t>
    <phoneticPr fontId="3"/>
  </si>
  <si>
    <t>水道局</t>
    <rPh sb="0" eb="3">
      <t>スイドウキョク</t>
    </rPh>
    <phoneticPr fontId="3"/>
  </si>
  <si>
    <t>NTT支局</t>
    <rPh sb="3" eb="5">
      <t>シキョク</t>
    </rPh>
    <phoneticPr fontId="3"/>
  </si>
  <si>
    <t>PRESENT LIST</t>
    <phoneticPr fontId="3"/>
  </si>
  <si>
    <t>DATE</t>
    <phoneticPr fontId="3"/>
  </si>
  <si>
    <t>FROM</t>
    <phoneticPr fontId="3"/>
  </si>
  <si>
    <t>FOR</t>
    <phoneticPr fontId="3"/>
  </si>
  <si>
    <t>CONTENTS</t>
    <phoneticPr fontId="3"/>
  </si>
  <si>
    <t>PRICE</t>
    <phoneticPr fontId="3"/>
  </si>
  <si>
    <t>MEMO</t>
    <phoneticPr fontId="3"/>
  </si>
  <si>
    <t xml:space="preserve">   /</t>
    <phoneticPr fontId="3"/>
  </si>
  <si>
    <t>合計</t>
    <rPh sb="0" eb="2">
      <t>ゴウケイ</t>
    </rPh>
    <phoneticPr fontId="3"/>
  </si>
  <si>
    <t>種</t>
    <rPh sb="0" eb="1">
      <t>シュ</t>
    </rPh>
    <phoneticPr fontId="3"/>
  </si>
  <si>
    <t>日付</t>
    <rPh sb="0" eb="2">
      <t>ヒヅケ</t>
    </rPh>
    <phoneticPr fontId="3"/>
  </si>
  <si>
    <t>クレジットカード使用メモ</t>
    <rPh sb="8" eb="10">
      <t>シヨウ</t>
    </rPh>
    <phoneticPr fontId="3"/>
  </si>
  <si>
    <t xml:space="preserve">  /  </t>
    <phoneticPr fontId="3"/>
  </si>
  <si>
    <t>請求</t>
    <rPh sb="0" eb="2">
      <t>セイキュウビ</t>
    </rPh>
    <phoneticPr fontId="3"/>
  </si>
  <si>
    <t>レ</t>
    <phoneticPr fontId="3"/>
  </si>
  <si>
    <t>特別</t>
    <rPh sb="0" eb="2">
      <t>トクベツ</t>
    </rPh>
    <phoneticPr fontId="3"/>
  </si>
  <si>
    <t>摘要・購入店</t>
    <rPh sb="0" eb="2">
      <t>テキヨウ</t>
    </rPh>
    <rPh sb="3" eb="5">
      <t>コウニュウ</t>
    </rPh>
    <rPh sb="5" eb="6">
      <t>テン</t>
    </rPh>
    <phoneticPr fontId="3"/>
  </si>
  <si>
    <t>PR:前月繰越</t>
    <rPh sb="3" eb="5">
      <t>ゼンゲツ</t>
    </rPh>
    <rPh sb="5" eb="7">
      <t>クリコシ</t>
    </rPh>
    <phoneticPr fontId="3"/>
  </si>
  <si>
    <t>BK:銀行</t>
    <rPh sb="3" eb="5">
      <t>ギンコウ</t>
    </rPh>
    <phoneticPr fontId="3"/>
  </si>
  <si>
    <t>入金</t>
    <rPh sb="0" eb="2">
      <t>ニュウキン</t>
    </rPh>
    <phoneticPr fontId="3"/>
  </si>
  <si>
    <t>出金</t>
    <rPh sb="0" eb="2">
      <t>シュッキン</t>
    </rPh>
    <phoneticPr fontId="3"/>
  </si>
  <si>
    <t>残高</t>
    <rPh sb="0" eb="2">
      <t>ザンダカ</t>
    </rPh>
    <phoneticPr fontId="3"/>
  </si>
  <si>
    <t>備考</t>
    <rPh sb="0" eb="2">
      <t>ビコウ</t>
    </rPh>
    <phoneticPr fontId="3"/>
  </si>
  <si>
    <t>繰越</t>
    <rPh sb="0" eb="2">
      <t>クリコシ</t>
    </rPh>
    <phoneticPr fontId="3"/>
  </si>
  <si>
    <t>カード種別：A:Amex, V:visa, M:Master, D:Diners, J:JCB, S:saison, N:nicos・・・</t>
    <phoneticPr fontId="3"/>
  </si>
  <si>
    <t>日付</t>
    <rPh sb="0" eb="2">
      <t>ヒヅケ</t>
    </rPh>
    <phoneticPr fontId="12"/>
  </si>
  <si>
    <t>祝祭日名</t>
    <rPh sb="0" eb="3">
      <t>シュクサイジツ</t>
    </rPh>
    <rPh sb="3" eb="4">
      <t>メイ</t>
    </rPh>
    <phoneticPr fontId="12"/>
  </si>
  <si>
    <t>３月</t>
  </si>
  <si>
    <t>詳しい使用方法・使用アイデアは、</t>
    <rPh sb="0" eb="1">
      <t>クワ</t>
    </rPh>
    <rPh sb="3" eb="5">
      <t>シヨウ</t>
    </rPh>
    <rPh sb="5" eb="7">
      <t>ホウホウ</t>
    </rPh>
    <rPh sb="8" eb="10">
      <t>シヨウ</t>
    </rPh>
    <phoneticPr fontId="3"/>
  </si>
  <si>
    <t>https://www.kiriusa.com/living/economy/excel2020.html</t>
    <phoneticPr fontId="3"/>
  </si>
  <si>
    <t>（うさぎのエクセルシンプル家計簿）</t>
    <phoneticPr fontId="3"/>
  </si>
  <si>
    <t>水道</t>
    <rPh sb="0" eb="2">
      <t>スイドウ</t>
    </rPh>
    <phoneticPr fontId="3"/>
  </si>
  <si>
    <t>電話</t>
    <rPh sb="0" eb="2">
      <t>デンワ</t>
    </rPh>
    <phoneticPr fontId="3"/>
  </si>
  <si>
    <t>住宅</t>
    <rPh sb="0" eb="2">
      <t>ジュウタク</t>
    </rPh>
    <phoneticPr fontId="3"/>
  </si>
  <si>
    <t>保険</t>
    <rPh sb="0" eb="2">
      <t>ホケン</t>
    </rPh>
    <phoneticPr fontId="3"/>
  </si>
  <si>
    <t>予算</t>
    <rPh sb="0" eb="2">
      <t>ヨサン</t>
    </rPh>
    <phoneticPr fontId="3"/>
  </si>
  <si>
    <t>決算</t>
    <rPh sb="0" eb="2">
      <t>ケッサン</t>
    </rPh>
    <phoneticPr fontId="3"/>
  </si>
  <si>
    <t>差引</t>
    <rPh sb="0" eb="1">
      <t>サ</t>
    </rPh>
    <rPh sb="1" eb="2">
      <t>ヒ</t>
    </rPh>
    <phoneticPr fontId="3"/>
  </si>
  <si>
    <t>支給額</t>
    <rPh sb="0" eb="3">
      <t>シキュウガク</t>
    </rPh>
    <phoneticPr fontId="3"/>
  </si>
  <si>
    <t>控除額</t>
    <rPh sb="0" eb="2">
      <t>コウジョ</t>
    </rPh>
    <rPh sb="2" eb="3">
      <t>ガク</t>
    </rPh>
    <phoneticPr fontId="3"/>
  </si>
  <si>
    <t>天引額</t>
    <rPh sb="0" eb="2">
      <t>テンビ</t>
    </rPh>
    <rPh sb="2" eb="3">
      <t>ガク</t>
    </rPh>
    <phoneticPr fontId="3"/>
  </si>
  <si>
    <t>手取額</t>
    <rPh sb="0" eb="2">
      <t>テド</t>
    </rPh>
    <rPh sb="2" eb="3">
      <t>ガク</t>
    </rPh>
    <phoneticPr fontId="3"/>
  </si>
  <si>
    <t>XX月</t>
    <rPh sb="2" eb="3">
      <t>ガツ</t>
    </rPh>
    <phoneticPr fontId="3"/>
  </si>
  <si>
    <t>●最初にやること</t>
    <rPh sb="1" eb="3">
      <t>サイショ</t>
    </rPh>
    <phoneticPr fontId="3"/>
  </si>
  <si>
    <t>備考</t>
    <phoneticPr fontId="3"/>
  </si>
  <si>
    <t>日</t>
    <phoneticPr fontId="3"/>
  </si>
  <si>
    <t>携帯</t>
    <rPh sb="0" eb="2">
      <t>ケイタイ</t>
    </rPh>
    <phoneticPr fontId="3"/>
  </si>
  <si>
    <t>小計</t>
    <rPh sb="0" eb="2">
      <t>ショウケイ</t>
    </rPh>
    <phoneticPr fontId="3"/>
  </si>
  <si>
    <t>差引</t>
    <rPh sb="0" eb="2">
      <t>サシヒ</t>
    </rPh>
    <phoneticPr fontId="3"/>
  </si>
  <si>
    <t>↑銀行自動引き落としの光熱費・通信費等　項目名変更可能です。</t>
    <rPh sb="1" eb="3">
      <t>ギンコウ</t>
    </rPh>
    <rPh sb="3" eb="5">
      <t>ジドウ</t>
    </rPh>
    <rPh sb="5" eb="6">
      <t>ヒ</t>
    </rPh>
    <rPh sb="7" eb="8">
      <t>オ</t>
    </rPh>
    <rPh sb="11" eb="14">
      <t>コウネツヒ</t>
    </rPh>
    <rPh sb="15" eb="18">
      <t>ツウシンヒ</t>
    </rPh>
    <rPh sb="18" eb="19">
      <t>トウ</t>
    </rPh>
    <rPh sb="20" eb="22">
      <t>コウモク</t>
    </rPh>
    <rPh sb="22" eb="23">
      <t>メイ</t>
    </rPh>
    <rPh sb="23" eb="25">
      <t>ヘンコウ</t>
    </rPh>
    <rPh sb="25" eb="27">
      <t>カノウ</t>
    </rPh>
    <phoneticPr fontId="3"/>
  </si>
  <si>
    <t>↑項目名変更可能です</t>
    <rPh sb="1" eb="3">
      <t>コウモク</t>
    </rPh>
    <rPh sb="3" eb="4">
      <t>メイ</t>
    </rPh>
    <rPh sb="4" eb="6">
      <t>ヘンコウ</t>
    </rPh>
    <rPh sb="6" eb="8">
      <t>カノウ</t>
    </rPh>
    <phoneticPr fontId="3"/>
  </si>
  <si>
    <t>引き落とし</t>
    <phoneticPr fontId="3"/>
  </si>
  <si>
    <t>差引＝繰越＋予算ー決算</t>
    <rPh sb="0" eb="2">
      <t>サシヒ</t>
    </rPh>
    <rPh sb="3" eb="5">
      <t>クリコシ</t>
    </rPh>
    <rPh sb="6" eb="8">
      <t>ヨサン</t>
    </rPh>
    <rPh sb="9" eb="11">
      <t>ケッサン</t>
    </rPh>
    <phoneticPr fontId="3"/>
  </si>
  <si>
    <t>小計</t>
  </si>
  <si>
    <t>小計</t>
    <rPh sb="0" eb="2">
      <t>ショウケイ</t>
    </rPh>
    <phoneticPr fontId="3"/>
  </si>
  <si>
    <t>元日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</si>
  <si>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</si>
  <si>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</si>
  <si>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</si>
  <si>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</si>
  <si>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</si>
  <si>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</si>
  <si>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  <phoneticPr fontId="3"/>
  </si>
  <si>
    <t>こどもの日</t>
  </si>
  <si>
    <t>海の日</t>
  </si>
  <si>
    <t>山の日</t>
  </si>
  <si>
    <t>敬老の日</t>
  </si>
  <si>
    <t>秋分の日</t>
  </si>
  <si>
    <t>文化の日</t>
  </si>
  <si>
    <t>勤労感謝の日</t>
  </si>
  <si>
    <t>・・</t>
    <phoneticPr fontId="3"/>
  </si>
  <si>
    <t>～</t>
    <phoneticPr fontId="3"/>
  </si>
  <si>
    <t>このセルで設定した項目名は、各月のシートに反映されます。</t>
    <rPh sb="5" eb="7">
      <t>セッテイ</t>
    </rPh>
    <rPh sb="9" eb="11">
      <t>コウモク</t>
    </rPh>
    <rPh sb="11" eb="12">
      <t>メイ</t>
    </rPh>
    <rPh sb="14" eb="15">
      <t>カク</t>
    </rPh>
    <rPh sb="15" eb="16">
      <t>ゲツ</t>
    </rPh>
    <rPh sb="21" eb="23">
      <t>ハンエイ</t>
    </rPh>
    <phoneticPr fontId="3"/>
  </si>
  <si>
    <t>●ロックの解除方法</t>
    <rPh sb="5" eb="7">
      <t>カイジョ</t>
    </rPh>
    <rPh sb="7" eb="9">
      <t>ホウホウ</t>
    </rPh>
    <phoneticPr fontId="3"/>
  </si>
  <si>
    <r>
      <t>最後に附属している「祝日」のシートは</t>
    </r>
    <r>
      <rPr>
        <b/>
        <sz val="11"/>
        <color rgb="FFFF0000"/>
        <rFont val="ＭＳ Ｐゴシック"/>
        <family val="3"/>
        <charset val="128"/>
      </rPr>
      <t>決して削除しないでください</t>
    </r>
    <r>
      <rPr>
        <sz val="11"/>
        <rFont val="ＭＳ Ｐゴシック"/>
        <family val="3"/>
        <charset val="128"/>
      </rPr>
      <t>。毎月のシートの祭日の色づけに必要です。</t>
    </r>
    <rPh sb="0" eb="2">
      <t>サイゴ</t>
    </rPh>
    <rPh sb="3" eb="5">
      <t>フゾク</t>
    </rPh>
    <rPh sb="10" eb="12">
      <t>シュクジツ</t>
    </rPh>
    <rPh sb="18" eb="19">
      <t>ケッ</t>
    </rPh>
    <rPh sb="21" eb="23">
      <t>サクジョ</t>
    </rPh>
    <rPh sb="32" eb="34">
      <t>マイツキ</t>
    </rPh>
    <rPh sb="46" eb="48">
      <t>ヒツヨウ</t>
    </rPh>
    <phoneticPr fontId="3"/>
  </si>
  <si>
    <r>
      <t xml:space="preserve">どのシートも、保護解除のパスワードは「 </t>
    </r>
    <r>
      <rPr>
        <b/>
        <sz val="14"/>
        <color rgb="FFFF0000"/>
        <rFont val="ＭＳ Ｐゴシック"/>
        <family val="3"/>
        <charset val="128"/>
      </rPr>
      <t>key</t>
    </r>
    <r>
      <rPr>
        <sz val="11"/>
        <rFont val="ＭＳ Ｐゴシック"/>
        <family val="3"/>
        <charset val="128"/>
      </rPr>
      <t xml:space="preserve"> 」です。</t>
    </r>
    <rPh sb="7" eb="9">
      <t>ホゴ</t>
    </rPh>
    <rPh sb="9" eb="11">
      <t>カイジョ</t>
    </rPh>
    <phoneticPr fontId="3"/>
  </si>
  <si>
    <t>父携</t>
    <rPh sb="0" eb="1">
      <t>チチ</t>
    </rPh>
    <rPh sb="1" eb="2">
      <t>タズサ</t>
    </rPh>
    <phoneticPr fontId="3"/>
  </si>
  <si>
    <t>母携</t>
    <rPh sb="0" eb="1">
      <t>ハハ</t>
    </rPh>
    <rPh sb="1" eb="2">
      <t>タズサ</t>
    </rPh>
    <phoneticPr fontId="3"/>
  </si>
  <si>
    <t>小遣</t>
    <rPh sb="0" eb="2">
      <t>コヅカ</t>
    </rPh>
    <phoneticPr fontId="3"/>
  </si>
  <si>
    <t>の携</t>
    <rPh sb="1" eb="2">
      <t>タズサ</t>
    </rPh>
    <phoneticPr fontId="3"/>
  </si>
  <si>
    <t>あ携</t>
    <rPh sb="1" eb="2">
      <t>タズサ</t>
    </rPh>
    <phoneticPr fontId="3"/>
  </si>
  <si>
    <t>●使用方法</t>
    <rPh sb="1" eb="3">
      <t>シヨウ</t>
    </rPh>
    <rPh sb="3" eb="5">
      <t>ホウホウ</t>
    </rPh>
    <phoneticPr fontId="3"/>
  </si>
  <si>
    <t>●注意事項</t>
    <rPh sb="1" eb="3">
      <t>チュウイ</t>
    </rPh>
    <rPh sb="3" eb="5">
      <t>ジコウ</t>
    </rPh>
    <phoneticPr fontId="3"/>
  </si>
  <si>
    <r>
      <t>改良を加えたものであっても、</t>
    </r>
    <r>
      <rPr>
        <b/>
        <sz val="11"/>
        <color rgb="FFFF0000"/>
        <rFont val="ＭＳ Ｐゴシック"/>
        <family val="3"/>
        <charset val="128"/>
      </rPr>
      <t>二次配布はしないでください。</t>
    </r>
    <rPh sb="0" eb="2">
      <t>カイリョウ</t>
    </rPh>
    <rPh sb="3" eb="4">
      <t>クワ</t>
    </rPh>
    <rPh sb="14" eb="16">
      <t>ニジ</t>
    </rPh>
    <rPh sb="16" eb="18">
      <t>ハイフ</t>
    </rPh>
    <phoneticPr fontId="3"/>
  </si>
  <si>
    <r>
      <t>サンプルを参考に、ご自由にお使いください。</t>
    </r>
    <r>
      <rPr>
        <b/>
        <sz val="11"/>
        <color rgb="FFFF0000"/>
        <rFont val="ＭＳ Ｐゴシック"/>
        <family val="3"/>
        <charset val="128"/>
      </rPr>
      <t>カスタマイズもOK</t>
    </r>
    <r>
      <rPr>
        <sz val="11"/>
        <rFont val="ＭＳ Ｐゴシック"/>
        <family val="3"/>
        <charset val="128"/>
      </rPr>
      <t>です。</t>
    </r>
    <rPh sb="5" eb="7">
      <t>サンコウ</t>
    </rPh>
    <rPh sb="10" eb="12">
      <t>ジユウ</t>
    </rPh>
    <rPh sb="14" eb="15">
      <t>ツカ</t>
    </rPh>
    <phoneticPr fontId="3"/>
  </si>
  <si>
    <t>個人が無料で配布しているものです。この家計簿の不具合により万一損害が発生しても、当方は責任を負いません。</t>
    <rPh sb="0" eb="2">
      <t>コジン</t>
    </rPh>
    <rPh sb="3" eb="5">
      <t>ムリョウ</t>
    </rPh>
    <rPh sb="6" eb="8">
      <t>ハイフ</t>
    </rPh>
    <rPh sb="19" eb="22">
      <t>カケイボ</t>
    </rPh>
    <rPh sb="23" eb="26">
      <t>フグアイ</t>
    </rPh>
    <rPh sb="29" eb="31">
      <t>マンイチ</t>
    </rPh>
    <rPh sb="31" eb="33">
      <t>ソンガイ</t>
    </rPh>
    <rPh sb="34" eb="36">
      <t>ハッセイ</t>
    </rPh>
    <rPh sb="40" eb="42">
      <t>トウホウ</t>
    </rPh>
    <rPh sb="43" eb="45">
      <t>セキニン</t>
    </rPh>
    <rPh sb="46" eb="47">
      <t>オ</t>
    </rPh>
    <phoneticPr fontId="3"/>
  </si>
  <si>
    <t>美容院へ</t>
    <rPh sb="0" eb="3">
      <t>ビヨウイン</t>
    </rPh>
    <phoneticPr fontId="3"/>
  </si>
  <si>
    <t>ゆみこの結婚式</t>
    <rPh sb="4" eb="7">
      <t>ケッコンシキ</t>
    </rPh>
    <phoneticPr fontId="3"/>
  </si>
  <si>
    <t>↑固定費記入欄 項目名変更可能</t>
    <rPh sb="1" eb="4">
      <t>コテイヒ</t>
    </rPh>
    <rPh sb="4" eb="6">
      <t>キニュウ</t>
    </rPh>
    <rPh sb="6" eb="7">
      <t>ラン</t>
    </rPh>
    <rPh sb="8" eb="10">
      <t>コウモク</t>
    </rPh>
    <rPh sb="10" eb="11">
      <t>メイ</t>
    </rPh>
    <rPh sb="11" eb="13">
      <t>ヘンコウ</t>
    </rPh>
    <rPh sb="13" eb="15">
      <t>カノウ</t>
    </rPh>
    <phoneticPr fontId="3"/>
  </si>
  <si>
    <t>うっかり消してしまわないように、重要な演算式にはロックをかけてあります。</t>
    <rPh sb="4" eb="5">
      <t>ケ</t>
    </rPh>
    <rPh sb="16" eb="18">
      <t>ジュウヨウ</t>
    </rPh>
    <rPh sb="19" eb="22">
      <t>エンザンシキ</t>
    </rPh>
    <phoneticPr fontId="3"/>
  </si>
  <si>
    <t>カスタマイズの妨げとなる場合は「ホーム」→「書式」→「シートの保護」のロックを外し、解除してください。</t>
    <rPh sb="7" eb="8">
      <t>サマタ</t>
    </rPh>
    <rPh sb="12" eb="14">
      <t>バアイ</t>
    </rPh>
    <rPh sb="22" eb="24">
      <t>ショシキ</t>
    </rPh>
    <rPh sb="31" eb="33">
      <t>ホゴ</t>
    </rPh>
    <rPh sb="39" eb="40">
      <t>ハズ</t>
    </rPh>
    <rPh sb="42" eb="44">
      <t>カイジョ</t>
    </rPh>
    <phoneticPr fontId="3"/>
  </si>
  <si>
    <r>
      <rPr>
        <b/>
        <sz val="11"/>
        <color rgb="FFFF0000"/>
        <rFont val="ＭＳ Ｐゴシック"/>
        <family val="3"/>
        <charset val="128"/>
      </rPr>
      <t>印刷をする前に</t>
    </r>
    <r>
      <rPr>
        <sz val="11"/>
        <rFont val="ＭＳ Ｐゴシック"/>
        <family val="3"/>
        <charset val="128"/>
      </rPr>
      <t>「初期項目設定」セルで、</t>
    </r>
    <r>
      <rPr>
        <b/>
        <sz val="11"/>
        <color rgb="FFFF0000"/>
        <rFont val="ＭＳ Ｐゴシック"/>
        <family val="3"/>
        <charset val="128"/>
      </rPr>
      <t>赤い太枠の中の名前をお好みに変更</t>
    </r>
    <r>
      <rPr>
        <sz val="11"/>
        <rFont val="ＭＳ Ｐゴシック"/>
        <family val="3"/>
        <charset val="128"/>
      </rPr>
      <t>してください。</t>
    </r>
    <rPh sb="0" eb="2">
      <t>インサツ</t>
    </rPh>
    <rPh sb="5" eb="6">
      <t>マエ</t>
    </rPh>
    <rPh sb="8" eb="10">
      <t>ショキ</t>
    </rPh>
    <rPh sb="10" eb="12">
      <t>コウモク</t>
    </rPh>
    <rPh sb="12" eb="14">
      <t>セッテイ</t>
    </rPh>
    <rPh sb="19" eb="20">
      <t>アカ</t>
    </rPh>
    <rPh sb="21" eb="23">
      <t>フトワク</t>
    </rPh>
    <rPh sb="24" eb="25">
      <t>ナカ</t>
    </rPh>
    <rPh sb="26" eb="28">
      <t>ナマエ</t>
    </rPh>
    <rPh sb="30" eb="31">
      <t>コノ</t>
    </rPh>
    <rPh sb="33" eb="35">
      <t>ヘンコウ</t>
    </rPh>
    <phoneticPr fontId="3"/>
  </si>
  <si>
    <t>をご参照ください。演算用との併用も便利です。</t>
    <rPh sb="2" eb="4">
      <t>サンショウ</t>
    </rPh>
    <rPh sb="9" eb="11">
      <t>エンザン</t>
    </rPh>
    <rPh sb="11" eb="12">
      <t>ヨウ</t>
    </rPh>
    <rPh sb="14" eb="16">
      <t>ヘイヨウ</t>
    </rPh>
    <rPh sb="17" eb="19">
      <t>ベンリ</t>
    </rPh>
    <phoneticPr fontId="3"/>
  </si>
  <si>
    <t>表に書ききれないメモは、前のページの裏側に書くと便利です。</t>
    <rPh sb="0" eb="1">
      <t>ヒョウ</t>
    </rPh>
    <rPh sb="2" eb="3">
      <t>カ</t>
    </rPh>
    <rPh sb="12" eb="13">
      <t>マエ</t>
    </rPh>
    <rPh sb="18" eb="19">
      <t>ウラ</t>
    </rPh>
    <rPh sb="19" eb="20">
      <t>ガワ</t>
    </rPh>
    <rPh sb="21" eb="22">
      <t>カ</t>
    </rPh>
    <rPh sb="24" eb="26">
      <t>ベンリ</t>
    </rPh>
    <phoneticPr fontId="3"/>
  </si>
  <si>
    <t>各シートはA4の紙に印刷すると便利なように作られています。</t>
    <rPh sb="15" eb="17">
      <t>ベンリ</t>
    </rPh>
    <rPh sb="21" eb="22">
      <t>ツク</t>
    </rPh>
    <phoneticPr fontId="3"/>
  </si>
  <si>
    <r>
      <t>このエクセルブックはうさぎの家計簿</t>
    </r>
    <r>
      <rPr>
        <b/>
        <sz val="11"/>
        <color rgb="FFFF0000"/>
        <rFont val="ＭＳ Ｐゴシック"/>
        <family val="3"/>
        <charset val="128"/>
      </rPr>
      <t>手書き用</t>
    </r>
    <r>
      <rPr>
        <b/>
        <sz val="11"/>
        <color theme="3" tint="0.39997558519241921"/>
        <rFont val="ＭＳ Ｐゴシック"/>
        <family val="3"/>
        <charset val="128"/>
      </rPr>
      <t>です。</t>
    </r>
    <rPh sb="14" eb="17">
      <t>カケイボ</t>
    </rPh>
    <rPh sb="17" eb="19">
      <t>テガ</t>
    </rPh>
    <rPh sb="20" eb="21">
      <t>ヨウ</t>
    </rPh>
    <phoneticPr fontId="3"/>
  </si>
  <si>
    <t>食費</t>
    <phoneticPr fontId="3"/>
  </si>
  <si>
    <t>消耗</t>
    <phoneticPr fontId="3"/>
  </si>
  <si>
    <t>耐久</t>
    <phoneticPr fontId="3"/>
  </si>
  <si>
    <t>スポーツの日</t>
    <rPh sb="5" eb="6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</si>
</sst>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¥&quot;#,##0;[Red]&quot;¥&quot;\-#,##0"/>
    <numFmt numFmtId="176" formatCode="d"/>
    <numFmt numFmtId="177" formatCode="m&quot;月&quot;d&quot;日&quot;;@"/>
    <numFmt numFmtId="178" formatCode="0&quot;年&quot;"/>
    <numFmt numFmtId="179" formatCode="0&quot;月&quot;"/>
    <numFmt numFmtId="180" formatCode="#"/>
    <numFmt numFmtId="181" formatCode="yyyy&quot;年&quot;"/>
    <numFmt numFmtId="182" formatCode="#,###;[Red]\-#,###;&quot;&quot;;@"/>
    <numFmt numFmtId="183" formatCode="#,##0_);[Red]\(#,##0\)"/>
    <numFmt numFmtId="185" formatCode="yyyy&quot;年&quot;m&quot;月&quot;d&quot;日&quot;;@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rgb="FF242424"/>
      <name val="Inherit"/>
      <family val="2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2"/>
      <color rgb="FF242424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theme="3" tint="0.3999755851924192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1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rgb="FFFF0000"/>
      </top>
      <bottom style="thick">
        <color rgb="FFFF0000"/>
      </bottom>
      <diagonal/>
    </border>
    <border>
      <left style="hair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hair">
        <color indexed="64"/>
      </bottom>
      <diagonal/>
    </border>
    <border>
      <left/>
      <right/>
      <top style="thick">
        <color rgb="FFFF0000"/>
      </top>
      <bottom style="hair">
        <color indexed="64"/>
      </bottom>
      <diagonal/>
    </border>
    <border>
      <left/>
      <right style="thin">
        <color indexed="64"/>
      </right>
      <top style="thick">
        <color rgb="FFFF0000"/>
      </top>
      <bottom style="hair">
        <color indexed="64"/>
      </bottom>
      <diagonal/>
    </border>
    <border>
      <left style="thick">
        <color rgb="FFFF0000"/>
      </left>
      <right style="hair">
        <color indexed="64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hair">
        <color indexed="64"/>
      </bottom>
      <diagonal/>
    </border>
    <border>
      <left/>
      <right style="thick">
        <color rgb="FFFF0000"/>
      </right>
      <top style="thick">
        <color rgb="FFFF0000"/>
      </top>
      <bottom style="hair">
        <color indexed="64"/>
      </bottom>
      <diagonal/>
    </border>
    <border>
      <left style="thick">
        <color rgb="FFFF0000"/>
      </left>
      <right/>
      <top style="hair">
        <color indexed="64"/>
      </top>
      <bottom style="hair">
        <color indexed="64"/>
      </bottom>
      <diagonal/>
    </border>
    <border>
      <left/>
      <right style="thick">
        <color rgb="FFFF0000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/>
      <top style="hair">
        <color indexed="64"/>
      </top>
      <bottom style="thick">
        <color rgb="FFFF0000"/>
      </bottom>
      <diagonal/>
    </border>
    <border>
      <left/>
      <right style="thick">
        <color rgb="FFFF0000"/>
      </right>
      <top style="hair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auto="1"/>
      </top>
      <bottom style="thin">
        <color indexed="64"/>
      </bottom>
      <diagonal/>
    </border>
    <border>
      <left style="thick">
        <color rgb="FFFF0000"/>
      </left>
      <right/>
      <top style="thin">
        <color auto="1"/>
      </top>
      <bottom style="hair">
        <color indexed="64"/>
      </bottom>
      <diagonal/>
    </border>
    <border>
      <left style="thick">
        <color rgb="FFFF0000"/>
      </left>
      <right/>
      <top style="hair">
        <color indexed="64"/>
      </top>
      <bottom style="thin">
        <color auto="1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6" fontId="1" fillId="0" borderId="0" applyFont="0" applyFill="0" applyBorder="0" applyAlignment="0" applyProtection="0">
      <alignment vertical="center"/>
    </xf>
  </cellStyleXfs>
  <cellXfs count="678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0" borderId="14" xfId="0" applyNumberFormat="1" applyFont="1" applyBorder="1" applyAlignment="1" applyProtection="1">
      <alignment horizontal="center"/>
      <protection locked="0"/>
    </xf>
    <xf numFmtId="0" fontId="1" fillId="0" borderId="15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17" xfId="0" applyNumberFormat="1" applyFont="1" applyBorder="1" applyAlignment="1" applyProtection="1">
      <alignment horizontal="center"/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3" fontId="1" fillId="0" borderId="0" xfId="0" applyNumberFormat="1" applyFont="1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8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right" vertical="center"/>
      <protection locked="0"/>
    </xf>
    <xf numFmtId="0" fontId="0" fillId="0" borderId="76" xfId="0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0" fontId="0" fillId="0" borderId="90" xfId="0" applyBorder="1" applyAlignment="1" applyProtection="1">
      <alignment horizontal="right" vertical="center"/>
      <protection locked="0"/>
    </xf>
    <xf numFmtId="0" fontId="0" fillId="0" borderId="86" xfId="0" applyBorder="1" applyAlignment="1" applyProtection="1">
      <alignment horizontal="right" vertical="center"/>
      <protection locked="0"/>
    </xf>
    <xf numFmtId="0" fontId="0" fillId="0" borderId="94" xfId="0" applyBorder="1" applyAlignment="1" applyProtection="1">
      <alignment horizontal="right" vertical="center"/>
      <protection locked="0"/>
    </xf>
    <xf numFmtId="0" fontId="0" fillId="0" borderId="92" xfId="0" applyBorder="1" applyAlignment="1" applyProtection="1">
      <alignment horizontal="right" vertical="center"/>
      <protection locked="0"/>
    </xf>
    <xf numFmtId="0" fontId="0" fillId="0" borderId="89" xfId="0" applyBorder="1" applyAlignment="1" applyProtection="1">
      <alignment horizontal="right" vertical="center"/>
      <protection locked="0"/>
    </xf>
    <xf numFmtId="0" fontId="0" fillId="0" borderId="82" xfId="0" applyBorder="1" applyAlignment="1" applyProtection="1">
      <alignment horizontal="right" vertical="center"/>
      <protection locked="0"/>
    </xf>
    <xf numFmtId="0" fontId="0" fillId="0" borderId="24" xfId="0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0" fillId="0" borderId="87" xfId="0" applyBorder="1" applyAlignment="1" applyProtection="1">
      <alignment horizontal="right" vertical="center"/>
      <protection locked="0"/>
    </xf>
    <xf numFmtId="0" fontId="0" fillId="0" borderId="25" xfId="0" applyBorder="1" applyAlignment="1" applyProtection="1">
      <alignment horizontal="right" vertical="center"/>
      <protection locked="0"/>
    </xf>
    <xf numFmtId="0" fontId="0" fillId="0" borderId="93" xfId="0" applyBorder="1" applyAlignment="1" applyProtection="1">
      <alignment horizontal="right" vertical="center"/>
      <protection locked="0"/>
    </xf>
    <xf numFmtId="0" fontId="0" fillId="0" borderId="26" xfId="0" applyBorder="1" applyAlignment="1" applyProtection="1">
      <alignment horizontal="right" vertical="center"/>
      <protection locked="0"/>
    </xf>
    <xf numFmtId="0" fontId="0" fillId="0" borderId="79" xfId="0" applyBorder="1" applyAlignment="1" applyProtection="1">
      <alignment horizontal="right" vertical="center"/>
      <protection locked="0"/>
    </xf>
    <xf numFmtId="0" fontId="0" fillId="0" borderId="80" xfId="0" applyBorder="1" applyAlignment="1" applyProtection="1">
      <alignment horizontal="right" vertical="center"/>
      <protection locked="0"/>
    </xf>
    <xf numFmtId="0" fontId="0" fillId="0" borderId="88" xfId="0" applyBorder="1" applyAlignment="1" applyProtection="1">
      <alignment horizontal="right" vertical="center"/>
      <protection locked="0"/>
    </xf>
    <xf numFmtId="0" fontId="0" fillId="0" borderId="95" xfId="0" applyBorder="1" applyAlignment="1" applyProtection="1">
      <alignment horizontal="right" vertical="center"/>
      <protection locked="0"/>
    </xf>
    <xf numFmtId="0" fontId="0" fillId="0" borderId="84" xfId="0" applyBorder="1" applyAlignment="1" applyProtection="1">
      <alignment horizontal="right" vertical="center"/>
      <protection locked="0"/>
    </xf>
    <xf numFmtId="0" fontId="0" fillId="0" borderId="71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67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7" fillId="0" borderId="59" xfId="0" applyFont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protection locked="0"/>
    </xf>
    <xf numFmtId="0" fontId="7" fillId="0" borderId="70" xfId="0" applyFont="1" applyBorder="1" applyAlignment="1" applyProtection="1">
      <alignment vertical="center"/>
      <protection locked="0"/>
    </xf>
    <xf numFmtId="0" fontId="0" fillId="0" borderId="72" xfId="0" applyBorder="1" applyAlignment="1" applyProtection="1">
      <protection locked="0"/>
    </xf>
    <xf numFmtId="0" fontId="7" fillId="0" borderId="71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/>
      <protection locked="0"/>
    </xf>
    <xf numFmtId="0" fontId="7" fillId="0" borderId="73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74" xfId="0" applyFont="1" applyBorder="1" applyAlignment="1" applyProtection="1">
      <alignment horizontal="center" vertical="center"/>
      <protection locked="0"/>
    </xf>
    <xf numFmtId="0" fontId="7" fillId="0" borderId="75" xfId="0" applyFont="1" applyBorder="1" applyAlignment="1" applyProtection="1">
      <alignment vertical="center"/>
      <protection locked="0"/>
    </xf>
    <xf numFmtId="0" fontId="7" fillId="0" borderId="76" xfId="0" applyFont="1" applyBorder="1" applyAlignment="1" applyProtection="1">
      <alignment vertical="center"/>
      <protection locked="0"/>
    </xf>
    <xf numFmtId="0" fontId="7" fillId="0" borderId="76" xfId="0" applyFont="1" applyBorder="1" applyAlignment="1" applyProtection="1">
      <alignment horizontal="center" vertical="center"/>
      <protection locked="0"/>
    </xf>
    <xf numFmtId="0" fontId="7" fillId="0" borderId="77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78" xfId="0" applyFont="1" applyBorder="1" applyAlignment="1" applyProtection="1">
      <alignment vertical="center"/>
      <protection locked="0"/>
    </xf>
    <xf numFmtId="0" fontId="0" fillId="0" borderId="24" xfId="0" applyBorder="1" applyProtection="1">
      <protection locked="0"/>
    </xf>
    <xf numFmtId="0" fontId="0" fillId="0" borderId="78" xfId="0" applyBorder="1" applyProtection="1">
      <protection locked="0"/>
    </xf>
    <xf numFmtId="0" fontId="0" fillId="0" borderId="0" xfId="0" applyAlignment="1" applyProtection="1">
      <protection locked="0"/>
    </xf>
    <xf numFmtId="0" fontId="7" fillId="0" borderId="79" xfId="0" applyFont="1" applyBorder="1" applyAlignment="1" applyProtection="1">
      <alignment vertical="center"/>
      <protection locked="0"/>
    </xf>
    <xf numFmtId="0" fontId="0" fillId="0" borderId="80" xfId="0" applyBorder="1" applyProtection="1">
      <protection locked="0"/>
    </xf>
    <xf numFmtId="0" fontId="0" fillId="0" borderId="81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3" fontId="1" fillId="0" borderId="91" xfId="0" applyNumberFormat="1" applyFont="1" applyBorder="1" applyAlignment="1" applyProtection="1">
      <alignment horizontal="center" vertical="center"/>
      <protection hidden="1"/>
    </xf>
    <xf numFmtId="3" fontId="1" fillId="0" borderId="14" xfId="0" applyNumberFormat="1" applyFont="1" applyBorder="1" applyAlignment="1" applyProtection="1">
      <alignment horizontal="center" vertical="center"/>
      <protection hidden="1"/>
    </xf>
    <xf numFmtId="3" fontId="1" fillId="0" borderId="85" xfId="0" applyNumberFormat="1" applyFon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178" fontId="2" fillId="0" borderId="12" xfId="0" applyNumberFormat="1" applyFont="1" applyBorder="1" applyAlignment="1" applyProtection="1">
      <alignment horizontal="center"/>
    </xf>
    <xf numFmtId="3" fontId="0" fillId="0" borderId="53" xfId="0" applyNumberFormat="1" applyFont="1" applyBorder="1" applyAlignment="1" applyProtection="1">
      <alignment horizontal="right"/>
    </xf>
    <xf numFmtId="3" fontId="1" fillId="0" borderId="54" xfId="0" applyNumberFormat="1" applyFont="1" applyBorder="1" applyAlignment="1" applyProtection="1">
      <alignment horizontal="right"/>
    </xf>
    <xf numFmtId="3" fontId="1" fillId="0" borderId="55" xfId="0" applyNumberFormat="1" applyFont="1" applyBorder="1" applyAlignment="1" applyProtection="1">
      <alignment horizontal="right"/>
    </xf>
    <xf numFmtId="3" fontId="1" fillId="0" borderId="61" xfId="0" applyNumberFormat="1" applyFont="1" applyBorder="1" applyAlignment="1" applyProtection="1">
      <alignment horizontal="right"/>
    </xf>
    <xf numFmtId="3" fontId="1" fillId="0" borderId="57" xfId="0" applyNumberFormat="1" applyFont="1" applyBorder="1" applyAlignment="1" applyProtection="1">
      <alignment horizontal="right"/>
    </xf>
    <xf numFmtId="3" fontId="1" fillId="0" borderId="62" xfId="0" applyNumberFormat="1" applyFont="1" applyBorder="1" applyAlignment="1" applyProtection="1">
      <alignment horizontal="right"/>
    </xf>
    <xf numFmtId="3" fontId="1" fillId="0" borderId="59" xfId="0" applyNumberFormat="1" applyFont="1" applyBorder="1" applyAlignment="1" applyProtection="1">
      <alignment horizontal="right"/>
    </xf>
    <xf numFmtId="3" fontId="1" fillId="0" borderId="60" xfId="0" applyNumberFormat="1" applyFont="1" applyBorder="1" applyAlignment="1" applyProtection="1">
      <alignment horizontal="right"/>
    </xf>
    <xf numFmtId="181" fontId="0" fillId="0" borderId="0" xfId="0" applyNumberFormat="1" applyProtection="1">
      <protection locked="0"/>
    </xf>
    <xf numFmtId="0" fontId="15" fillId="0" borderId="0" xfId="1" quotePrefix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177" fontId="10" fillId="0" borderId="0" xfId="0" applyNumberFormat="1" applyFont="1" applyFill="1" applyBorder="1" applyAlignment="1" applyProtection="1">
      <alignment horizontal="right" vertical="center" wrapText="1" indent="1"/>
    </xf>
    <xf numFmtId="0" fontId="0" fillId="0" borderId="0" xfId="0" applyBorder="1" applyAlignment="1">
      <alignment horizontal="center" vertical="center"/>
    </xf>
    <xf numFmtId="0" fontId="1" fillId="2" borderId="13" xfId="0" applyNumberFormat="1" applyFont="1" applyFill="1" applyBorder="1" applyAlignment="1" applyProtection="1">
      <alignment horizontal="center"/>
      <protection locked="0"/>
    </xf>
    <xf numFmtId="0" fontId="1" fillId="6" borderId="14" xfId="0" applyNumberFormat="1" applyFont="1" applyFill="1" applyBorder="1" applyAlignment="1" applyProtection="1">
      <alignment horizontal="center"/>
      <protection locked="0"/>
    </xf>
    <xf numFmtId="0" fontId="1" fillId="7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4" borderId="14" xfId="0" applyNumberFormat="1" applyFont="1" applyFill="1" applyBorder="1" applyAlignment="1" applyProtection="1">
      <alignment horizontal="center"/>
      <protection locked="0"/>
    </xf>
    <xf numFmtId="0" fontId="1" fillId="5" borderId="14" xfId="0" applyNumberFormat="1" applyFont="1" applyFill="1" applyBorder="1" applyAlignment="1" applyProtection="1">
      <alignment horizontal="center"/>
      <protection locked="0"/>
    </xf>
    <xf numFmtId="0" fontId="1" fillId="2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82" fontId="0" fillId="0" borderId="0" xfId="0" applyNumberFormat="1" applyBorder="1" applyAlignment="1" applyProtection="1">
      <alignment horizontal="center" vertical="center"/>
      <protection locked="0"/>
    </xf>
    <xf numFmtId="3" fontId="0" fillId="0" borderId="57" xfId="0" applyNumberFormat="1" applyFont="1" applyBorder="1" applyAlignment="1" applyProtection="1">
      <alignment horizontal="right"/>
    </xf>
    <xf numFmtId="3" fontId="1" fillId="0" borderId="68" xfId="0" applyNumberFormat="1" applyFont="1" applyBorder="1" applyAlignment="1" applyProtection="1">
      <alignment horizontal="right"/>
    </xf>
    <xf numFmtId="182" fontId="16" fillId="0" borderId="65" xfId="0" applyNumberFormat="1" applyFont="1" applyBorder="1" applyAlignment="1" applyProtection="1">
      <alignment vertical="center"/>
      <protection locked="0"/>
    </xf>
    <xf numFmtId="182" fontId="0" fillId="0" borderId="65" xfId="0" applyNumberFormat="1" applyBorder="1" applyAlignment="1" applyProtection="1">
      <alignment vertical="center"/>
      <protection locked="0"/>
    </xf>
    <xf numFmtId="3" fontId="1" fillId="0" borderId="56" xfId="0" applyNumberFormat="1" applyFont="1" applyBorder="1" applyAlignment="1" applyProtection="1">
      <alignment horizontal="right"/>
    </xf>
    <xf numFmtId="3" fontId="1" fillId="0" borderId="58" xfId="0" applyNumberFormat="1" applyFont="1" applyBorder="1" applyAlignment="1" applyProtection="1">
      <alignment horizontal="right"/>
    </xf>
    <xf numFmtId="0" fontId="17" fillId="0" borderId="0" xfId="0" applyFont="1" applyAlignment="1" applyProtection="1">
      <alignment vertical="center"/>
    </xf>
    <xf numFmtId="0" fontId="5" fillId="9" borderId="8" xfId="0" applyFont="1" applyFill="1" applyBorder="1" applyAlignment="1">
      <alignment horizontal="center" vertical="center"/>
    </xf>
    <xf numFmtId="0" fontId="5" fillId="9" borderId="8" xfId="0" applyNumberFormat="1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5" fillId="9" borderId="9" xfId="0" applyNumberFormat="1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8" borderId="9" xfId="0" applyNumberFormat="1" applyFont="1" applyFill="1" applyBorder="1" applyAlignment="1">
      <alignment horizontal="center" vertical="center"/>
    </xf>
    <xf numFmtId="0" fontId="11" fillId="8" borderId="0" xfId="0" applyFont="1" applyFill="1" applyBorder="1" applyAlignment="1" applyProtection="1">
      <alignment horizontal="center" vertical="center"/>
    </xf>
    <xf numFmtId="0" fontId="13" fillId="8" borderId="0" xfId="0" applyFont="1" applyFill="1" applyBorder="1" applyAlignment="1" applyProtection="1">
      <alignment horizontal="center" vertical="center"/>
    </xf>
    <xf numFmtId="0" fontId="0" fillId="0" borderId="0" xfId="0" applyProtection="1"/>
    <xf numFmtId="0" fontId="19" fillId="0" borderId="0" xfId="0" applyFont="1" applyAlignment="1"/>
    <xf numFmtId="0" fontId="23" fillId="0" borderId="0" xfId="0" applyFont="1" applyAlignment="1" applyProtection="1">
      <alignment vertical="center"/>
      <protection locked="0"/>
    </xf>
    <xf numFmtId="182" fontId="5" fillId="0" borderId="8" xfId="0" applyNumberFormat="1" applyFont="1" applyFill="1" applyBorder="1" applyAlignment="1" applyProtection="1">
      <alignment horizontal="center" vertical="center"/>
      <protection locked="0"/>
    </xf>
    <xf numFmtId="182" fontId="5" fillId="0" borderId="9" xfId="0" applyNumberFormat="1" applyFont="1" applyFill="1" applyBorder="1" applyAlignment="1" applyProtection="1">
      <alignment horizontal="center" vertical="center"/>
      <protection locked="0"/>
    </xf>
    <xf numFmtId="182" fontId="5" fillId="0" borderId="10" xfId="0" applyNumberFormat="1" applyFont="1" applyFill="1" applyBorder="1" applyAlignment="1" applyProtection="1">
      <alignment horizontal="center" vertical="center"/>
      <protection locked="0"/>
    </xf>
    <xf numFmtId="182" fontId="5" fillId="0" borderId="11" xfId="0" applyNumberFormat="1" applyFont="1" applyBorder="1" applyAlignment="1" applyProtection="1">
      <alignment horizontal="center" vertical="center"/>
      <protection locked="0"/>
    </xf>
    <xf numFmtId="182" fontId="0" fillId="0" borderId="0" xfId="0" applyNumberFormat="1" applyProtection="1">
      <protection locked="0"/>
    </xf>
    <xf numFmtId="182" fontId="1" fillId="0" borderId="19" xfId="0" applyNumberFormat="1" applyFont="1" applyBorder="1" applyProtection="1">
      <protection locked="0"/>
    </xf>
    <xf numFmtId="182" fontId="1" fillId="0" borderId="21" xfId="0" applyNumberFormat="1" applyFont="1" applyBorder="1" applyProtection="1">
      <protection locked="0"/>
    </xf>
    <xf numFmtId="182" fontId="1" fillId="0" borderId="24" xfId="0" applyNumberFormat="1" applyFont="1" applyBorder="1" applyProtection="1">
      <protection locked="0"/>
    </xf>
    <xf numFmtId="182" fontId="1" fillId="0" borderId="25" xfId="0" applyNumberFormat="1" applyFont="1" applyBorder="1" applyProtection="1">
      <protection locked="0"/>
    </xf>
    <xf numFmtId="182" fontId="1" fillId="0" borderId="31" xfId="0" applyNumberFormat="1" applyFont="1" applyBorder="1" applyProtection="1">
      <protection locked="0"/>
    </xf>
    <xf numFmtId="182" fontId="1" fillId="0" borderId="32" xfId="0" applyNumberFormat="1" applyFont="1" applyBorder="1" applyProtection="1">
      <protection locked="0"/>
    </xf>
    <xf numFmtId="182" fontId="1" fillId="0" borderId="34" xfId="0" applyNumberFormat="1" applyFont="1" applyBorder="1" applyProtection="1">
      <protection locked="0"/>
    </xf>
    <xf numFmtId="182" fontId="1" fillId="0" borderId="38" xfId="0" applyNumberFormat="1" applyFont="1" applyBorder="1" applyProtection="1">
      <protection locked="0"/>
    </xf>
    <xf numFmtId="182" fontId="1" fillId="0" borderId="40" xfId="0" applyNumberFormat="1" applyFont="1" applyBorder="1" applyProtection="1">
      <protection locked="0"/>
    </xf>
    <xf numFmtId="182" fontId="1" fillId="0" borderId="43" xfId="0" applyNumberFormat="1" applyFont="1" applyBorder="1" applyProtection="1">
      <protection locked="0"/>
    </xf>
    <xf numFmtId="182" fontId="1" fillId="0" borderId="45" xfId="0" applyNumberFormat="1" applyFont="1" applyBorder="1" applyProtection="1">
      <protection locked="0"/>
    </xf>
    <xf numFmtId="182" fontId="1" fillId="0" borderId="44" xfId="0" applyNumberFormat="1" applyFont="1" applyBorder="1" applyProtection="1">
      <protection locked="0"/>
    </xf>
    <xf numFmtId="182" fontId="1" fillId="0" borderId="48" xfId="0" applyNumberFormat="1" applyFont="1" applyBorder="1" applyProtection="1">
      <protection locked="0"/>
    </xf>
    <xf numFmtId="182" fontId="1" fillId="0" borderId="141" xfId="0" applyNumberFormat="1" applyFont="1" applyBorder="1" applyProtection="1">
      <protection locked="0"/>
    </xf>
    <xf numFmtId="182" fontId="1" fillId="0" borderId="4" xfId="0" applyNumberFormat="1" applyFont="1" applyBorder="1" applyProtection="1">
      <protection locked="0"/>
    </xf>
    <xf numFmtId="182" fontId="1" fillId="0" borderId="28" xfId="0" applyNumberFormat="1" applyFont="1" applyBorder="1" applyProtection="1">
      <protection locked="0"/>
    </xf>
    <xf numFmtId="182" fontId="1" fillId="0" borderId="7" xfId="0" applyNumberFormat="1" applyFont="1" applyBorder="1" applyProtection="1">
      <protection locked="0"/>
    </xf>
    <xf numFmtId="182" fontId="1" fillId="0" borderId="42" xfId="0" applyNumberFormat="1" applyFont="1" applyBorder="1" applyProtection="1">
      <protection locked="0"/>
    </xf>
    <xf numFmtId="182" fontId="1" fillId="0" borderId="0" xfId="0" applyNumberFormat="1" applyFont="1" applyProtection="1">
      <protection locked="0"/>
    </xf>
    <xf numFmtId="182" fontId="1" fillId="0" borderId="12" xfId="0" applyNumberFormat="1" applyFont="1" applyBorder="1" applyAlignment="1" applyProtection="1">
      <alignment horizontal="center"/>
      <protection locked="0"/>
    </xf>
    <xf numFmtId="182" fontId="1" fillId="0" borderId="18" xfId="0" applyNumberFormat="1" applyFont="1" applyBorder="1" applyProtection="1">
      <protection locked="0"/>
    </xf>
    <xf numFmtId="182" fontId="1" fillId="0" borderId="20" xfId="0" applyNumberFormat="1" applyFont="1" applyBorder="1" applyProtection="1">
      <protection locked="0"/>
    </xf>
    <xf numFmtId="182" fontId="1" fillId="0" borderId="22" xfId="0" applyNumberFormat="1" applyFont="1" applyBorder="1" applyProtection="1">
      <protection locked="0"/>
    </xf>
    <xf numFmtId="182" fontId="1" fillId="0" borderId="23" xfId="0" applyNumberFormat="1" applyFont="1" applyBorder="1" applyProtection="1">
      <protection locked="0"/>
    </xf>
    <xf numFmtId="182" fontId="1" fillId="0" borderId="26" xfId="0" applyNumberFormat="1" applyFont="1" applyBorder="1" applyProtection="1">
      <protection locked="0"/>
    </xf>
    <xf numFmtId="182" fontId="1" fillId="0" borderId="27" xfId="0" applyNumberFormat="1" applyFont="1" applyBorder="1" applyProtection="1">
      <protection locked="0"/>
    </xf>
    <xf numFmtId="182" fontId="1" fillId="0" borderId="29" xfId="0" applyNumberFormat="1" applyFont="1" applyBorder="1" applyProtection="1">
      <protection locked="0"/>
    </xf>
    <xf numFmtId="182" fontId="1" fillId="0" borderId="30" xfId="0" applyNumberFormat="1" applyFont="1" applyBorder="1" applyProtection="1">
      <protection locked="0"/>
    </xf>
    <xf numFmtId="182" fontId="1" fillId="0" borderId="33" xfId="0" applyNumberFormat="1" applyFont="1" applyBorder="1" applyProtection="1">
      <protection locked="0"/>
    </xf>
    <xf numFmtId="182" fontId="1" fillId="0" borderId="35" xfId="0" applyNumberFormat="1" applyFont="1" applyBorder="1" applyProtection="1">
      <protection locked="0"/>
    </xf>
    <xf numFmtId="182" fontId="1" fillId="0" borderId="36" xfId="0" applyNumberFormat="1" applyFont="1" applyBorder="1" applyProtection="1">
      <protection locked="0"/>
    </xf>
    <xf numFmtId="182" fontId="1" fillId="0" borderId="37" xfId="0" applyNumberFormat="1" applyFont="1" applyBorder="1" applyProtection="1">
      <protection locked="0"/>
    </xf>
    <xf numFmtId="182" fontId="1" fillId="0" borderId="39" xfId="0" applyNumberFormat="1" applyFont="1" applyBorder="1" applyProtection="1">
      <protection locked="0"/>
    </xf>
    <xf numFmtId="182" fontId="1" fillId="0" borderId="41" xfId="0" applyNumberFormat="1" applyFont="1" applyBorder="1" applyProtection="1">
      <protection locked="0"/>
    </xf>
    <xf numFmtId="182" fontId="1" fillId="0" borderId="46" xfId="0" applyNumberFormat="1" applyFont="1" applyBorder="1" applyProtection="1">
      <protection locked="0"/>
    </xf>
    <xf numFmtId="182" fontId="1" fillId="0" borderId="47" xfId="0" applyNumberFormat="1" applyFont="1" applyBorder="1" applyProtection="1">
      <protection locked="0"/>
    </xf>
    <xf numFmtId="182" fontId="1" fillId="0" borderId="8" xfId="0" applyNumberFormat="1" applyFont="1" applyBorder="1" applyProtection="1">
      <protection locked="0"/>
    </xf>
    <xf numFmtId="182" fontId="1" fillId="0" borderId="98" xfId="0" applyNumberFormat="1" applyFont="1" applyBorder="1" applyProtection="1">
      <protection locked="0"/>
    </xf>
    <xf numFmtId="182" fontId="1" fillId="0" borderId="142" xfId="0" applyNumberFormat="1" applyFont="1" applyBorder="1" applyProtection="1">
      <protection locked="0"/>
    </xf>
    <xf numFmtId="182" fontId="1" fillId="0" borderId="9" xfId="0" applyNumberFormat="1" applyFont="1" applyBorder="1" applyProtection="1">
      <protection locked="0"/>
    </xf>
    <xf numFmtId="182" fontId="1" fillId="0" borderId="143" xfId="0" applyNumberFormat="1" applyFont="1" applyBorder="1" applyProtection="1">
      <protection locked="0"/>
    </xf>
    <xf numFmtId="182" fontId="1" fillId="0" borderId="10" xfId="0" applyNumberFormat="1" applyFont="1" applyBorder="1" applyProtection="1">
      <protection locked="0"/>
    </xf>
    <xf numFmtId="182" fontId="1" fillId="0" borderId="144" xfId="0" applyNumberFormat="1" applyFont="1" applyBorder="1" applyProtection="1">
      <protection locked="0"/>
    </xf>
    <xf numFmtId="182" fontId="1" fillId="0" borderId="102" xfId="0" applyNumberFormat="1" applyFont="1" applyBorder="1" applyProtection="1">
      <protection locked="0"/>
    </xf>
    <xf numFmtId="182" fontId="1" fillId="0" borderId="49" xfId="0" applyNumberFormat="1" applyFont="1" applyBorder="1" applyProtection="1">
      <protection locked="0"/>
    </xf>
    <xf numFmtId="182" fontId="1" fillId="0" borderId="52" xfId="0" applyNumberFormat="1" applyFont="1" applyBorder="1" applyProtection="1">
      <protection locked="0"/>
    </xf>
    <xf numFmtId="182" fontId="1" fillId="0" borderId="63" xfId="0" applyNumberFormat="1" applyFont="1" applyBorder="1" applyProtection="1">
      <protection locked="0"/>
    </xf>
    <xf numFmtId="182" fontId="1" fillId="0" borderId="64" xfId="0" applyNumberFormat="1" applyFont="1" applyBorder="1" applyProtection="1">
      <protection locked="0"/>
    </xf>
    <xf numFmtId="182" fontId="1" fillId="0" borderId="15" xfId="0" applyNumberFormat="1" applyFont="1" applyBorder="1" applyProtection="1">
      <protection locked="0"/>
    </xf>
    <xf numFmtId="182" fontId="1" fillId="0" borderId="51" xfId="0" applyNumberFormat="1" applyFont="1" applyBorder="1" applyProtection="1">
      <protection locked="0"/>
    </xf>
    <xf numFmtId="182" fontId="0" fillId="0" borderId="17" xfId="0" quotePrefix="1" applyNumberFormat="1" applyFont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182" fontId="0" fillId="0" borderId="0" xfId="0" applyNumberFormat="1" applyBorder="1" applyAlignment="1" applyProtection="1">
      <alignment vertical="center"/>
      <protection locked="0" hidden="1"/>
    </xf>
    <xf numFmtId="182" fontId="16" fillId="0" borderId="0" xfId="0" applyNumberFormat="1" applyFont="1" applyBorder="1" applyAlignment="1" applyProtection="1">
      <alignment vertical="center"/>
      <protection hidden="1"/>
    </xf>
    <xf numFmtId="177" fontId="21" fillId="0" borderId="0" xfId="0" applyNumberFormat="1" applyFont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38" fontId="5" fillId="0" borderId="108" xfId="0" applyNumberFormat="1" applyFont="1" applyBorder="1" applyAlignment="1">
      <alignment horizontal="right" vertical="center"/>
    </xf>
    <xf numFmtId="38" fontId="5" fillId="0" borderId="107" xfId="0" applyNumberFormat="1" applyFont="1" applyBorder="1" applyAlignment="1">
      <alignment horizontal="right" vertical="center"/>
    </xf>
    <xf numFmtId="38" fontId="5" fillId="0" borderId="43" xfId="0" applyNumberFormat="1" applyFont="1" applyBorder="1" applyAlignment="1">
      <alignment horizontal="right" vertical="center"/>
    </xf>
    <xf numFmtId="38" fontId="5" fillId="0" borderId="38" xfId="0" applyNumberFormat="1" applyFont="1" applyBorder="1" applyAlignment="1">
      <alignment horizontal="right" vertical="center"/>
    </xf>
    <xf numFmtId="38" fontId="5" fillId="0" borderId="109" xfId="0" applyNumberFormat="1" applyFont="1" applyBorder="1" applyAlignment="1">
      <alignment horizontal="right" vertical="center"/>
    </xf>
    <xf numFmtId="180" fontId="0" fillId="0" borderId="96" xfId="0" applyNumberFormat="1" applyBorder="1" applyAlignment="1" applyProtection="1">
      <alignment vertical="center"/>
      <protection locked="0"/>
    </xf>
    <xf numFmtId="180" fontId="0" fillId="0" borderId="47" xfId="0" applyNumberFormat="1" applyBorder="1" applyAlignment="1" applyProtection="1">
      <alignment vertical="center"/>
      <protection locked="0"/>
    </xf>
    <xf numFmtId="180" fontId="0" fillId="0" borderId="44" xfId="0" applyNumberFormat="1" applyBorder="1" applyAlignment="1" applyProtection="1">
      <alignment vertical="center"/>
      <protection locked="0"/>
    </xf>
    <xf numFmtId="180" fontId="14" fillId="0" borderId="96" xfId="0" applyNumberFormat="1" applyFont="1" applyBorder="1" applyAlignment="1" applyProtection="1">
      <alignment horizontal="center" vertical="center"/>
      <protection locked="0"/>
    </xf>
    <xf numFmtId="180" fontId="14" fillId="0" borderId="47" xfId="0" applyNumberFormat="1" applyFont="1" applyBorder="1" applyAlignment="1" applyProtection="1">
      <alignment horizontal="center" vertical="center"/>
      <protection locked="0"/>
    </xf>
    <xf numFmtId="180" fontId="14" fillId="0" borderId="44" xfId="0" applyNumberFormat="1" applyFont="1" applyBorder="1" applyAlignment="1" applyProtection="1">
      <alignment horizontal="center" vertical="center"/>
      <protection locked="0"/>
    </xf>
    <xf numFmtId="180" fontId="0" fillId="0" borderId="96" xfId="0" applyNumberFormat="1" applyBorder="1" applyAlignment="1" applyProtection="1">
      <alignment horizontal="center" vertical="center"/>
      <protection hidden="1"/>
    </xf>
    <xf numFmtId="180" fontId="0" fillId="0" borderId="44" xfId="0" applyNumberFormat="1" applyBorder="1" applyAlignment="1" applyProtection="1">
      <alignment horizontal="center" vertical="center"/>
      <protection hidden="1"/>
    </xf>
    <xf numFmtId="38" fontId="5" fillId="0" borderId="96" xfId="0" applyNumberFormat="1" applyFont="1" applyBorder="1" applyAlignment="1" applyProtection="1">
      <alignment horizontal="right" vertical="center"/>
      <protection locked="0"/>
    </xf>
    <xf numFmtId="38" fontId="5" fillId="0" borderId="47" xfId="0" applyNumberFormat="1" applyFont="1" applyBorder="1" applyAlignment="1" applyProtection="1">
      <alignment horizontal="right" vertical="center"/>
      <protection locked="0"/>
    </xf>
    <xf numFmtId="38" fontId="5" fillId="0" borderId="44" xfId="0" applyNumberFormat="1" applyFont="1" applyBorder="1" applyAlignment="1" applyProtection="1">
      <alignment horizontal="right" vertical="center"/>
      <protection locked="0"/>
    </xf>
    <xf numFmtId="180" fontId="0" fillId="0" borderId="25" xfId="0" applyNumberFormat="1" applyBorder="1" applyAlignment="1" applyProtection="1">
      <alignment horizontal="center" vertical="center"/>
      <protection hidden="1"/>
    </xf>
    <xf numFmtId="183" fontId="5" fillId="0" borderId="25" xfId="0" applyNumberFormat="1" applyFont="1" applyBorder="1" applyAlignment="1" applyProtection="1">
      <alignment horizontal="right" vertical="center"/>
      <protection locked="0"/>
    </xf>
    <xf numFmtId="180" fontId="0" fillId="0" borderId="43" xfId="0" applyNumberFormat="1" applyBorder="1" applyAlignment="1" applyProtection="1">
      <alignment horizontal="center" vertical="center"/>
      <protection hidden="1"/>
    </xf>
    <xf numFmtId="38" fontId="5" fillId="0" borderId="3" xfId="0" applyNumberFormat="1" applyFont="1" applyBorder="1" applyAlignment="1">
      <alignment horizontal="right" vertical="center"/>
    </xf>
    <xf numFmtId="38" fontId="5" fillId="0" borderId="4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38" fontId="5" fillId="0" borderId="102" xfId="0" applyNumberFormat="1" applyFont="1" applyBorder="1" applyAlignment="1">
      <alignment horizontal="right" vertical="center"/>
    </xf>
    <xf numFmtId="38" fontId="5" fillId="0" borderId="97" xfId="0" applyNumberFormat="1" applyFont="1" applyBorder="1" applyAlignment="1">
      <alignment horizontal="right" vertical="center"/>
    </xf>
    <xf numFmtId="38" fontId="5" fillId="0" borderId="98" xfId="0" applyNumberFormat="1" applyFont="1" applyBorder="1" applyAlignment="1">
      <alignment horizontal="right" vertical="center"/>
    </xf>
    <xf numFmtId="38" fontId="5" fillId="0" borderId="96" xfId="0" applyNumberFormat="1" applyFont="1" applyBorder="1" applyAlignment="1">
      <alignment horizontal="right" vertical="center"/>
    </xf>
    <xf numFmtId="38" fontId="5" fillId="0" borderId="47" xfId="0" applyNumberFormat="1" applyFont="1" applyBorder="1" applyAlignment="1">
      <alignment horizontal="right" vertical="center"/>
    </xf>
    <xf numFmtId="38" fontId="5" fillId="0" borderId="44" xfId="0" applyNumberFormat="1" applyFont="1" applyBorder="1" applyAlignment="1">
      <alignment horizontal="right" vertical="center"/>
    </xf>
    <xf numFmtId="38" fontId="5" fillId="0" borderId="103" xfId="0" applyNumberFormat="1" applyFont="1" applyBorder="1" applyAlignment="1">
      <alignment horizontal="right" vertical="center"/>
    </xf>
    <xf numFmtId="38" fontId="5" fillId="0" borderId="42" xfId="0" applyNumberFormat="1" applyFont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9" borderId="3" xfId="0" applyFont="1" applyFill="1" applyBorder="1" applyAlignment="1">
      <alignment vertical="center"/>
    </xf>
    <xf numFmtId="0" fontId="5" fillId="9" borderId="4" xfId="0" applyFont="1" applyFill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8" borderId="3" xfId="0" applyFont="1" applyFill="1" applyBorder="1" applyAlignment="1">
      <alignment vertical="center"/>
    </xf>
    <xf numFmtId="0" fontId="5" fillId="8" borderId="4" xfId="0" applyFont="1" applyFill="1" applyBorder="1" applyAlignment="1">
      <alignment vertical="center"/>
    </xf>
    <xf numFmtId="0" fontId="5" fillId="0" borderId="100" xfId="0" applyFont="1" applyBorder="1" applyAlignment="1">
      <alignment vertical="center"/>
    </xf>
    <xf numFmtId="0" fontId="5" fillId="0" borderId="101" xfId="0" applyFont="1" applyBorder="1" applyAlignment="1">
      <alignment vertical="center"/>
    </xf>
    <xf numFmtId="0" fontId="5" fillId="0" borderId="96" xfId="0" applyFont="1" applyBorder="1" applyAlignment="1">
      <alignment horizontal="left" vertical="center" indent="1"/>
    </xf>
    <xf numFmtId="0" fontId="5" fillId="0" borderId="47" xfId="0" applyFont="1" applyBorder="1" applyAlignment="1">
      <alignment horizontal="left" vertical="center" indent="1"/>
    </xf>
    <xf numFmtId="0" fontId="5" fillId="0" borderId="44" xfId="0" applyFont="1" applyBorder="1" applyAlignment="1">
      <alignment horizontal="left" vertical="center" indent="1"/>
    </xf>
    <xf numFmtId="38" fontId="5" fillId="0" borderId="2" xfId="0" applyNumberFormat="1" applyFont="1" applyBorder="1" applyAlignment="1">
      <alignment horizontal="right" vertical="center"/>
    </xf>
    <xf numFmtId="38" fontId="5" fillId="0" borderId="106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38" fontId="5" fillId="8" borderId="3" xfId="0" applyNumberFormat="1" applyFont="1" applyFill="1" applyBorder="1" applyAlignment="1">
      <alignment horizontal="right" vertical="center"/>
    </xf>
    <xf numFmtId="38" fontId="5" fillId="8" borderId="4" xfId="0" applyNumberFormat="1" applyFont="1" applyFill="1" applyBorder="1" applyAlignment="1">
      <alignment horizontal="right" vertical="center"/>
    </xf>
    <xf numFmtId="38" fontId="5" fillId="9" borderId="3" xfId="0" applyNumberFormat="1" applyFont="1" applyFill="1" applyBorder="1" applyAlignment="1">
      <alignment horizontal="right" vertical="center"/>
    </xf>
    <xf numFmtId="38" fontId="5" fillId="9" borderId="4" xfId="0" applyNumberFormat="1" applyFont="1" applyFill="1" applyBorder="1" applyAlignment="1">
      <alignment horizontal="right" vertical="center"/>
    </xf>
    <xf numFmtId="38" fontId="5" fillId="0" borderId="3" xfId="0" applyNumberFormat="1" applyFont="1" applyFill="1" applyBorder="1" applyAlignment="1">
      <alignment horizontal="right" vertical="center"/>
    </xf>
    <xf numFmtId="38" fontId="5" fillId="0" borderId="4" xfId="0" applyNumberFormat="1" applyFont="1" applyFill="1" applyBorder="1" applyAlignment="1">
      <alignment horizontal="right" vertical="center"/>
    </xf>
    <xf numFmtId="0" fontId="0" fillId="0" borderId="9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9" borderId="97" xfId="0" applyFont="1" applyFill="1" applyBorder="1" applyAlignment="1">
      <alignment vertical="center"/>
    </xf>
    <xf numFmtId="0" fontId="5" fillId="9" borderId="98" xfId="0" applyFont="1" applyFill="1" applyBorder="1" applyAlignment="1">
      <alignment vertical="center"/>
    </xf>
    <xf numFmtId="38" fontId="5" fillId="8" borderId="2" xfId="0" applyNumberFormat="1" applyFont="1" applyFill="1" applyBorder="1" applyAlignment="1">
      <alignment horizontal="right" vertical="center"/>
    </xf>
    <xf numFmtId="38" fontId="5" fillId="9" borderId="2" xfId="0" applyNumberFormat="1" applyFont="1" applyFill="1" applyBorder="1" applyAlignment="1">
      <alignment horizontal="right" vertical="center"/>
    </xf>
    <xf numFmtId="38" fontId="5" fillId="0" borderId="2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0" fillId="0" borderId="104" xfId="0" applyBorder="1" applyAlignment="1">
      <alignment horizontal="center" vertical="center"/>
    </xf>
    <xf numFmtId="38" fontId="5" fillId="9" borderId="104" xfId="0" applyNumberFormat="1" applyFont="1" applyFill="1" applyBorder="1" applyAlignment="1">
      <alignment horizontal="right" vertical="center"/>
    </xf>
    <xf numFmtId="38" fontId="5" fillId="9" borderId="99" xfId="0" applyNumberFormat="1" applyFont="1" applyFill="1" applyBorder="1" applyAlignment="1">
      <alignment horizontal="right" vertical="center"/>
    </xf>
    <xf numFmtId="38" fontId="5" fillId="9" borderId="50" xfId="0" applyNumberFormat="1" applyFont="1" applyFill="1" applyBorder="1" applyAlignment="1">
      <alignment horizontal="right" vertical="center"/>
    </xf>
    <xf numFmtId="38" fontId="5" fillId="0" borderId="24" xfId="0" applyNumberFormat="1" applyFont="1" applyBorder="1" applyAlignment="1">
      <alignment horizontal="right" vertical="center"/>
    </xf>
    <xf numFmtId="38" fontId="5" fillId="0" borderId="87" xfId="0" applyNumberFormat="1" applyFont="1" applyBorder="1" applyAlignment="1">
      <alignment horizontal="right" vertical="center"/>
    </xf>
    <xf numFmtId="38" fontId="5" fillId="0" borderId="9" xfId="0" applyNumberFormat="1" applyFont="1" applyBorder="1" applyAlignment="1">
      <alignment horizontal="right" vertical="center"/>
    </xf>
    <xf numFmtId="38" fontId="5" fillId="0" borderId="24" xfId="0" applyNumberFormat="1" applyFont="1" applyFill="1" applyBorder="1" applyAlignment="1">
      <alignment horizontal="right" vertical="center"/>
    </xf>
    <xf numFmtId="38" fontId="5" fillId="0" borderId="116" xfId="0" applyNumberFormat="1" applyFont="1" applyBorder="1" applyAlignment="1">
      <alignment horizontal="right" vertical="center"/>
    </xf>
    <xf numFmtId="38" fontId="5" fillId="0" borderId="5" xfId="0" applyNumberFormat="1" applyFont="1" applyBorder="1" applyAlignment="1">
      <alignment horizontal="right" vertical="center"/>
    </xf>
    <xf numFmtId="38" fontId="5" fillId="0" borderId="6" xfId="0" applyNumberFormat="1" applyFont="1" applyBorder="1" applyAlignment="1">
      <alignment horizontal="right" vertical="center"/>
    </xf>
    <xf numFmtId="38" fontId="5" fillId="0" borderId="7" xfId="0" applyNumberFormat="1" applyFont="1" applyBorder="1" applyAlignment="1">
      <alignment horizontal="right" vertical="center"/>
    </xf>
    <xf numFmtId="38" fontId="5" fillId="9" borderId="102" xfId="0" applyNumberFormat="1" applyFont="1" applyFill="1" applyBorder="1" applyAlignment="1">
      <alignment horizontal="right" vertical="center"/>
    </xf>
    <xf numFmtId="38" fontId="5" fillId="9" borderId="97" xfId="0" applyNumberFormat="1" applyFont="1" applyFill="1" applyBorder="1" applyAlignment="1">
      <alignment horizontal="right" vertical="center"/>
    </xf>
    <xf numFmtId="38" fontId="5" fillId="9" borderId="98" xfId="0" applyNumberFormat="1" applyFont="1" applyFill="1" applyBorder="1" applyAlignment="1">
      <alignment horizontal="right" vertical="center"/>
    </xf>
    <xf numFmtId="38" fontId="5" fillId="0" borderId="100" xfId="0" applyNumberFormat="1" applyFont="1" applyBorder="1" applyAlignment="1">
      <alignment horizontal="right" vertical="center"/>
    </xf>
    <xf numFmtId="38" fontId="5" fillId="0" borderId="101" xfId="0" applyNumberFormat="1" applyFont="1" applyBorder="1" applyAlignment="1">
      <alignment horizontal="right" vertical="center"/>
    </xf>
    <xf numFmtId="38" fontId="5" fillId="0" borderId="87" xfId="0" applyNumberFormat="1" applyFont="1" applyFill="1" applyBorder="1" applyAlignment="1">
      <alignment horizontal="right" vertical="center"/>
    </xf>
    <xf numFmtId="38" fontId="5" fillId="0" borderId="93" xfId="0" applyNumberFormat="1" applyFont="1" applyBorder="1" applyAlignment="1">
      <alignment horizontal="right" vertical="center"/>
    </xf>
    <xf numFmtId="38" fontId="5" fillId="0" borderId="93" xfId="0" applyNumberFormat="1" applyFont="1" applyFill="1" applyBorder="1" applyAlignment="1">
      <alignment horizontal="right" vertical="center"/>
    </xf>
    <xf numFmtId="38" fontId="5" fillId="0" borderId="110" xfId="0" applyNumberFormat="1" applyFont="1" applyBorder="1" applyAlignment="1">
      <alignment horizontal="right" vertical="center"/>
    </xf>
    <xf numFmtId="38" fontId="5" fillId="9" borderId="24" xfId="0" applyNumberFormat="1" applyFont="1" applyFill="1" applyBorder="1" applyAlignment="1">
      <alignment horizontal="right" vertical="center"/>
    </xf>
    <xf numFmtId="38" fontId="5" fillId="0" borderId="10" xfId="0" applyNumberFormat="1" applyFont="1" applyBorder="1" applyAlignment="1">
      <alignment horizontal="right" vertical="center"/>
    </xf>
    <xf numFmtId="38" fontId="5" fillId="8" borderId="24" xfId="0" applyNumberFormat="1" applyFont="1" applyFill="1" applyBorder="1" applyAlignment="1">
      <alignment horizontal="right" vertical="center"/>
    </xf>
    <xf numFmtId="38" fontId="5" fillId="8" borderId="9" xfId="0" applyNumberFormat="1" applyFont="1" applyFill="1" applyBorder="1" applyAlignment="1">
      <alignment horizontal="right" vertical="center"/>
    </xf>
    <xf numFmtId="38" fontId="5" fillId="0" borderId="9" xfId="0" applyNumberFormat="1" applyFont="1" applyFill="1" applyBorder="1" applyAlignment="1">
      <alignment horizontal="right" vertical="center"/>
    </xf>
    <xf numFmtId="38" fontId="5" fillId="0" borderId="111" xfId="0" applyNumberFormat="1" applyFont="1" applyBorder="1" applyAlignment="1">
      <alignment horizontal="right" vertical="center"/>
    </xf>
    <xf numFmtId="38" fontId="5" fillId="9" borderId="9" xfId="0" applyNumberFormat="1" applyFont="1" applyFill="1" applyBorder="1" applyAlignment="1">
      <alignment horizontal="right" vertical="center"/>
    </xf>
    <xf numFmtId="38" fontId="5" fillId="8" borderId="87" xfId="0" applyNumberFormat="1" applyFont="1" applyFill="1" applyBorder="1" applyAlignment="1">
      <alignment horizontal="right" vertical="center"/>
    </xf>
    <xf numFmtId="38" fontId="5" fillId="9" borderId="87" xfId="0" applyNumberFormat="1" applyFont="1" applyFill="1" applyBorder="1" applyAlignment="1">
      <alignment horizontal="right" vertical="center"/>
    </xf>
    <xf numFmtId="38" fontId="5" fillId="9" borderId="93" xfId="0" applyNumberFormat="1" applyFont="1" applyFill="1" applyBorder="1" applyAlignment="1">
      <alignment horizontal="right" vertical="center"/>
    </xf>
    <xf numFmtId="38" fontId="5" fillId="8" borderId="93" xfId="0" applyNumberFormat="1" applyFont="1" applyFill="1" applyBorder="1" applyAlignment="1">
      <alignment horizontal="right" vertical="center"/>
    </xf>
    <xf numFmtId="38" fontId="5" fillId="9" borderId="76" xfId="0" applyNumberFormat="1" applyFont="1" applyFill="1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38" fontId="5" fillId="9" borderId="86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38" fontId="5" fillId="9" borderId="112" xfId="0" applyNumberFormat="1" applyFont="1" applyFill="1" applyBorder="1" applyAlignment="1">
      <alignment horizontal="right" vertical="center"/>
    </xf>
    <xf numFmtId="38" fontId="5" fillId="9" borderId="113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9" borderId="112" xfId="0" applyFill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38" fontId="5" fillId="9" borderId="114" xfId="0" applyNumberFormat="1" applyFont="1" applyFill="1" applyBorder="1" applyAlignment="1">
      <alignment horizontal="right" vertical="center"/>
    </xf>
    <xf numFmtId="180" fontId="0" fillId="0" borderId="102" xfId="0" applyNumberFormat="1" applyBorder="1" applyAlignment="1" applyProtection="1">
      <alignment horizontal="center" vertical="center"/>
      <protection hidden="1"/>
    </xf>
    <xf numFmtId="180" fontId="0" fillId="0" borderId="97" xfId="0" applyNumberFormat="1" applyBorder="1" applyAlignment="1" applyProtection="1">
      <alignment horizontal="center" vertical="center"/>
      <protection hidden="1"/>
    </xf>
    <xf numFmtId="38" fontId="5" fillId="0" borderId="8" xfId="0" applyNumberFormat="1" applyFont="1" applyBorder="1" applyAlignment="1" applyProtection="1">
      <alignment horizontal="right" vertical="center"/>
      <protection locked="0"/>
    </xf>
    <xf numFmtId="38" fontId="5" fillId="0" borderId="48" xfId="0" applyNumberFormat="1" applyFont="1" applyBorder="1" applyAlignment="1" applyProtection="1">
      <alignment horizontal="right" vertical="center"/>
      <protection locked="0"/>
    </xf>
    <xf numFmtId="182" fontId="0" fillId="0" borderId="96" xfId="0" applyNumberFormat="1" applyBorder="1" applyAlignment="1" applyProtection="1">
      <alignment horizontal="center" vertical="center"/>
      <protection hidden="1"/>
    </xf>
    <xf numFmtId="182" fontId="0" fillId="0" borderId="47" xfId="0" applyNumberFormat="1" applyBorder="1" applyAlignment="1" applyProtection="1">
      <alignment horizontal="center" vertical="center"/>
      <protection hidden="1"/>
    </xf>
    <xf numFmtId="180" fontId="0" fillId="0" borderId="42" xfId="0" applyNumberFormat="1" applyBorder="1" applyAlignment="1" applyProtection="1">
      <alignment horizontal="center" vertical="center"/>
      <protection hidden="1"/>
    </xf>
    <xf numFmtId="180" fontId="0" fillId="0" borderId="104" xfId="0" applyNumberFormat="1" applyBorder="1" applyAlignment="1" applyProtection="1">
      <alignment horizontal="center" vertical="center"/>
      <protection hidden="1"/>
    </xf>
    <xf numFmtId="180" fontId="0" fillId="0" borderId="50" xfId="0" applyNumberFormat="1" applyBorder="1" applyAlignment="1" applyProtection="1">
      <alignment horizontal="center" vertical="center"/>
      <protection hidden="1"/>
    </xf>
    <xf numFmtId="38" fontId="5" fillId="0" borderId="104" xfId="0" applyNumberFormat="1" applyFont="1" applyBorder="1" applyAlignment="1" applyProtection="1">
      <alignment horizontal="right" vertical="center"/>
      <protection locked="0"/>
    </xf>
    <xf numFmtId="38" fontId="5" fillId="0" borderId="99" xfId="0" applyNumberFormat="1" applyFont="1" applyBorder="1" applyAlignment="1" applyProtection="1">
      <alignment horizontal="right" vertical="center"/>
      <protection locked="0"/>
    </xf>
    <xf numFmtId="38" fontId="5" fillId="0" borderId="50" xfId="0" applyNumberFormat="1" applyFont="1" applyBorder="1" applyAlignment="1" applyProtection="1">
      <alignment horizontal="right" vertical="center"/>
      <protection locked="0"/>
    </xf>
    <xf numFmtId="180" fontId="0" fillId="0" borderId="141" xfId="0" applyNumberFormat="1" applyBorder="1" applyAlignment="1" applyProtection="1">
      <alignment horizontal="center" vertical="center"/>
      <protection hidden="1"/>
    </xf>
    <xf numFmtId="183" fontId="5" fillId="0" borderId="141" xfId="0" applyNumberFormat="1" applyFont="1" applyBorder="1" applyAlignment="1" applyProtection="1">
      <alignment horizontal="right" vertical="center"/>
      <protection locked="0"/>
    </xf>
    <xf numFmtId="38" fontId="5" fillId="0" borderId="24" xfId="0" applyNumberFormat="1" applyFont="1" applyBorder="1" applyAlignment="1" applyProtection="1">
      <alignment horizontal="right" vertical="center"/>
      <protection locked="0"/>
    </xf>
    <xf numFmtId="180" fontId="0" fillId="0" borderId="47" xfId="0" applyNumberFormat="1" applyBorder="1" applyAlignment="1" applyProtection="1">
      <alignment horizontal="center" vertical="center"/>
      <protection hidden="1"/>
    </xf>
    <xf numFmtId="180" fontId="0" fillId="0" borderId="103" xfId="0" applyNumberFormat="1" applyBorder="1" applyAlignment="1" applyProtection="1">
      <alignment horizontal="center" vertical="center"/>
      <protection hidden="1"/>
    </xf>
    <xf numFmtId="180" fontId="0" fillId="0" borderId="116" xfId="0" applyNumberFormat="1" applyBorder="1" applyAlignment="1" applyProtection="1">
      <alignment horizontal="center" vertical="center"/>
      <protection hidden="1"/>
    </xf>
    <xf numFmtId="38" fontId="20" fillId="0" borderId="87" xfId="0" applyNumberFormat="1" applyFont="1" applyBorder="1" applyAlignment="1" applyProtection="1">
      <alignment horizontal="right" vertical="center"/>
      <protection locked="0"/>
    </xf>
    <xf numFmtId="38" fontId="20" fillId="0" borderId="93" xfId="0" applyNumberFormat="1" applyFont="1" applyBorder="1" applyAlignment="1" applyProtection="1">
      <alignment horizontal="right" vertical="center"/>
      <protection locked="0"/>
    </xf>
    <xf numFmtId="38" fontId="20" fillId="0" borderId="3" xfId="0" applyNumberFormat="1" applyFont="1" applyBorder="1" applyAlignment="1" applyProtection="1">
      <alignment horizontal="right" vertical="center"/>
      <protection locked="0"/>
    </xf>
    <xf numFmtId="38" fontId="5" fillId="0" borderId="2" xfId="0" applyNumberFormat="1" applyFont="1" applyBorder="1" applyAlignment="1" applyProtection="1">
      <alignment horizontal="right" vertical="center"/>
    </xf>
    <xf numFmtId="38" fontId="5" fillId="0" borderId="3" xfId="0" applyNumberFormat="1" applyFont="1" applyBorder="1" applyAlignment="1" applyProtection="1">
      <alignment horizontal="right" vertical="center"/>
    </xf>
    <xf numFmtId="38" fontId="5" fillId="0" borderId="4" xfId="0" applyNumberFormat="1" applyFont="1" applyBorder="1" applyAlignment="1" applyProtection="1">
      <alignment horizontal="right" vertical="center"/>
    </xf>
    <xf numFmtId="38" fontId="20" fillId="0" borderId="127" xfId="0" applyNumberFormat="1" applyFont="1" applyBorder="1" applyAlignment="1" applyProtection="1">
      <alignment horizontal="right" vertical="center"/>
      <protection locked="0"/>
    </xf>
    <xf numFmtId="38" fontId="20" fillId="0" borderId="128" xfId="0" applyNumberFormat="1" applyFont="1" applyBorder="1" applyAlignment="1" applyProtection="1">
      <alignment horizontal="right" vertical="center"/>
      <protection locked="0"/>
    </xf>
    <xf numFmtId="38" fontId="20" fillId="0" borderId="97" xfId="0" applyNumberFormat="1" applyFont="1" applyBorder="1" applyAlignment="1" applyProtection="1">
      <alignment horizontal="right" vertical="center"/>
      <protection locked="0"/>
    </xf>
    <xf numFmtId="38" fontId="5" fillId="0" borderId="102" xfId="0" applyNumberFormat="1" applyFont="1" applyBorder="1" applyAlignment="1" applyProtection="1">
      <alignment horizontal="right" vertical="center"/>
    </xf>
    <xf numFmtId="38" fontId="5" fillId="0" borderId="97" xfId="0" applyNumberFormat="1" applyFont="1" applyBorder="1" applyAlignment="1" applyProtection="1">
      <alignment horizontal="right" vertical="center"/>
    </xf>
    <xf numFmtId="38" fontId="5" fillId="0" borderId="98" xfId="0" applyNumberFormat="1" applyFont="1" applyBorder="1" applyAlignment="1" applyProtection="1">
      <alignment horizontal="right" vertical="center"/>
    </xf>
    <xf numFmtId="180" fontId="0" fillId="0" borderId="5" xfId="0" applyNumberFormat="1" applyBorder="1" applyAlignment="1" applyProtection="1">
      <alignment horizontal="center" vertical="center"/>
      <protection hidden="1"/>
    </xf>
    <xf numFmtId="180" fontId="0" fillId="0" borderId="6" xfId="0" applyNumberFormat="1" applyBorder="1" applyAlignment="1" applyProtection="1">
      <alignment horizontal="center" vertical="center"/>
      <protection hidden="1"/>
    </xf>
    <xf numFmtId="38" fontId="5" fillId="0" borderId="27" xfId="0" applyNumberFormat="1" applyFont="1" applyBorder="1" applyAlignment="1" applyProtection="1">
      <alignment horizontal="right" vertical="center"/>
    </xf>
    <xf numFmtId="38" fontId="5" fillId="0" borderId="28" xfId="0" applyNumberFormat="1" applyFont="1" applyBorder="1" applyAlignment="1" applyProtection="1">
      <alignment horizontal="right" vertical="center"/>
    </xf>
    <xf numFmtId="38" fontId="5" fillId="0" borderId="5" xfId="0" applyNumberFormat="1" applyFont="1" applyBorder="1" applyAlignment="1" applyProtection="1">
      <alignment horizontal="right" vertical="center"/>
    </xf>
    <xf numFmtId="38" fontId="5" fillId="0" borderId="6" xfId="0" applyNumberFormat="1" applyFont="1" applyBorder="1" applyAlignment="1" applyProtection="1">
      <alignment horizontal="right" vertical="center"/>
    </xf>
    <xf numFmtId="38" fontId="5" fillId="0" borderId="7" xfId="0" applyNumberFormat="1" applyFont="1" applyBorder="1" applyAlignment="1" applyProtection="1">
      <alignment horizontal="right" vertical="center"/>
    </xf>
    <xf numFmtId="180" fontId="0" fillId="0" borderId="105" xfId="0" applyNumberFormat="1" applyBorder="1" applyAlignment="1" applyProtection="1">
      <alignment horizontal="center" vertical="center"/>
      <protection hidden="1"/>
    </xf>
    <xf numFmtId="180" fontId="0" fillId="0" borderId="39" xfId="0" applyNumberFormat="1" applyBorder="1" applyAlignment="1" applyProtection="1">
      <alignment horizontal="center" vertical="center"/>
      <protection hidden="1"/>
    </xf>
    <xf numFmtId="38" fontId="5" fillId="0" borderId="105" xfId="0" applyNumberFormat="1" applyFont="1" applyBorder="1" applyAlignment="1" applyProtection="1">
      <alignment horizontal="right" vertical="center"/>
      <protection locked="0"/>
    </xf>
    <xf numFmtId="38" fontId="5" fillId="0" borderId="1" xfId="0" applyNumberFormat="1" applyFont="1" applyBorder="1" applyAlignment="1" applyProtection="1">
      <alignment horizontal="right" vertical="center"/>
      <protection locked="0"/>
    </xf>
    <xf numFmtId="38" fontId="5" fillId="0" borderId="39" xfId="0" applyNumberFormat="1" applyFont="1" applyBorder="1" applyAlignment="1" applyProtection="1">
      <alignment horizontal="right" vertical="center"/>
      <protection locked="0"/>
    </xf>
    <xf numFmtId="180" fontId="0" fillId="0" borderId="29" xfId="0" applyNumberFormat="1" applyFont="1" applyBorder="1" applyAlignment="1" applyProtection="1">
      <alignment horizontal="center" vertical="center"/>
      <protection hidden="1"/>
    </xf>
    <xf numFmtId="183" fontId="5" fillId="0" borderId="29" xfId="0" applyNumberFormat="1" applyFont="1" applyBorder="1" applyAlignment="1" applyProtection="1">
      <alignment horizontal="right" vertical="center"/>
    </xf>
    <xf numFmtId="180" fontId="0" fillId="0" borderId="2" xfId="0" applyNumberFormat="1" applyBorder="1" applyAlignment="1" applyProtection="1">
      <alignment horizontal="center" vertical="center"/>
      <protection hidden="1"/>
    </xf>
    <xf numFmtId="180" fontId="0" fillId="0" borderId="3" xfId="0" applyNumberFormat="1" applyBorder="1" applyAlignment="1" applyProtection="1">
      <alignment horizontal="center" vertical="center"/>
      <protection hidden="1"/>
    </xf>
    <xf numFmtId="38" fontId="5" fillId="0" borderId="9" xfId="0" applyNumberFormat="1" applyFont="1" applyBorder="1" applyAlignment="1" applyProtection="1">
      <alignment horizontal="right" vertical="center"/>
      <protection locked="0"/>
    </xf>
    <xf numFmtId="180" fontId="0" fillId="0" borderId="96" xfId="0" applyNumberFormat="1" applyBorder="1" applyAlignment="1" applyProtection="1">
      <alignment horizontal="center" vertical="center"/>
      <protection locked="0"/>
    </xf>
    <xf numFmtId="180" fontId="0" fillId="0" borderId="47" xfId="0" applyNumberFormat="1" applyBorder="1" applyAlignment="1" applyProtection="1">
      <alignment horizontal="center" vertical="center"/>
      <protection locked="0"/>
    </xf>
    <xf numFmtId="180" fontId="0" fillId="0" borderId="44" xfId="0" applyNumberFormat="1" applyBorder="1" applyAlignment="1" applyProtection="1">
      <alignment horizontal="center" vertical="center"/>
      <protection locked="0"/>
    </xf>
    <xf numFmtId="0" fontId="5" fillId="0" borderId="100" xfId="0" applyFont="1" applyFill="1" applyBorder="1" applyAlignment="1" applyProtection="1">
      <alignment vertical="center"/>
      <protection locked="0"/>
    </xf>
    <xf numFmtId="0" fontId="5" fillId="0" borderId="101" xfId="0" applyFont="1" applyFill="1" applyBorder="1" applyAlignment="1" applyProtection="1">
      <alignment vertical="center"/>
      <protection locked="0"/>
    </xf>
    <xf numFmtId="180" fontId="5" fillId="0" borderId="3" xfId="0" applyNumberFormat="1" applyFont="1" applyFill="1" applyBorder="1" applyAlignment="1" applyProtection="1">
      <alignment horizontal="right" vertical="center"/>
    </xf>
    <xf numFmtId="180" fontId="5" fillId="0" borderId="4" xfId="0" applyNumberFormat="1" applyFont="1" applyFill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 locked="0"/>
    </xf>
    <xf numFmtId="38" fontId="5" fillId="0" borderId="24" xfId="0" applyNumberFormat="1" applyFont="1" applyFill="1" applyBorder="1" applyAlignment="1" applyProtection="1">
      <alignment horizontal="right" vertical="center"/>
      <protection locked="0"/>
    </xf>
    <xf numFmtId="38" fontId="5" fillId="0" borderId="87" xfId="0" applyNumberFormat="1" applyFont="1" applyFill="1" applyBorder="1" applyAlignment="1" applyProtection="1">
      <alignment horizontal="right" vertical="center"/>
      <protection locked="0"/>
    </xf>
    <xf numFmtId="180" fontId="5" fillId="0" borderId="2" xfId="0" applyNumberFormat="1" applyFont="1" applyFill="1" applyBorder="1" applyAlignment="1" applyProtection="1">
      <alignment horizontal="right" vertical="center"/>
    </xf>
    <xf numFmtId="38" fontId="5" fillId="0" borderId="93" xfId="0" applyNumberFormat="1" applyFont="1" applyFill="1" applyBorder="1" applyAlignment="1" applyProtection="1">
      <alignment horizontal="right" vertical="center"/>
      <protection locked="0"/>
    </xf>
    <xf numFmtId="38" fontId="5" fillId="0" borderId="28" xfId="0" applyNumberFormat="1" applyFont="1" applyBorder="1" applyAlignment="1" applyProtection="1">
      <alignment horizontal="right" vertical="center"/>
      <protection hidden="1"/>
    </xf>
    <xf numFmtId="38" fontId="5" fillId="0" borderId="5" xfId="0" applyNumberFormat="1" applyFont="1" applyBorder="1" applyAlignment="1" applyProtection="1">
      <alignment horizontal="right" vertical="center"/>
      <protection hidden="1"/>
    </xf>
    <xf numFmtId="38" fontId="5" fillId="0" borderId="6" xfId="0" applyNumberFormat="1" applyFont="1" applyBorder="1" applyAlignment="1" applyProtection="1">
      <alignment horizontal="right" vertical="center"/>
      <protection hidden="1"/>
    </xf>
    <xf numFmtId="38" fontId="5" fillId="0" borderId="7" xfId="0" applyNumberFormat="1" applyFont="1" applyBorder="1" applyAlignment="1" applyProtection="1">
      <alignment horizontal="right" vertical="center"/>
      <protection hidden="1"/>
    </xf>
    <xf numFmtId="182" fontId="0" fillId="0" borderId="139" xfId="0" applyNumberFormat="1" applyFont="1" applyBorder="1" applyAlignment="1" applyProtection="1">
      <alignment horizontal="center" vertical="center"/>
      <protection locked="0"/>
    </xf>
    <xf numFmtId="182" fontId="0" fillId="0" borderId="140" xfId="0" applyNumberFormat="1" applyFont="1" applyBorder="1" applyAlignment="1" applyProtection="1">
      <alignment horizontal="center" vertical="center"/>
      <protection locked="0"/>
    </xf>
    <xf numFmtId="182" fontId="0" fillId="0" borderId="148" xfId="0" applyNumberFormat="1" applyFont="1" applyBorder="1" applyAlignment="1" applyProtection="1">
      <alignment horizontal="center" vertical="center"/>
      <protection hidden="1"/>
    </xf>
    <xf numFmtId="182" fontId="0" fillId="0" borderId="6" xfId="0" applyNumberFormat="1" applyFont="1" applyBorder="1" applyAlignment="1" applyProtection="1">
      <alignment horizontal="center" vertical="center"/>
      <protection hidden="1"/>
    </xf>
    <xf numFmtId="182" fontId="0" fillId="0" borderId="7" xfId="0" applyNumberFormat="1" applyFont="1" applyBorder="1" applyAlignment="1" applyProtection="1">
      <alignment horizontal="center" vertical="center"/>
      <protection hidden="1"/>
    </xf>
    <xf numFmtId="182" fontId="0" fillId="0" borderId="29" xfId="0" applyNumberFormat="1" applyFont="1" applyBorder="1" applyAlignment="1" applyProtection="1">
      <alignment horizontal="center" vertical="center"/>
    </xf>
    <xf numFmtId="182" fontId="5" fillId="0" borderId="29" xfId="0" applyNumberFormat="1" applyFont="1" applyBorder="1" applyAlignment="1" applyProtection="1">
      <alignment horizontal="center" vertical="center"/>
      <protection hidden="1"/>
    </xf>
    <xf numFmtId="182" fontId="0" fillId="0" borderId="129" xfId="0" applyNumberFormat="1" applyFont="1" applyBorder="1" applyAlignment="1" applyProtection="1">
      <alignment horizontal="center" vertical="center"/>
      <protection locked="0"/>
    </xf>
    <xf numFmtId="38" fontId="5" fillId="0" borderId="24" xfId="0" applyNumberFormat="1" applyFont="1" applyBorder="1" applyAlignment="1" applyProtection="1">
      <alignment horizontal="right" vertical="center"/>
      <protection locked="0" hidden="1"/>
    </xf>
    <xf numFmtId="38" fontId="18" fillId="0" borderId="87" xfId="0" applyNumberFormat="1" applyFont="1" applyBorder="1" applyAlignment="1" applyProtection="1">
      <alignment horizontal="right" vertical="center"/>
      <protection hidden="1"/>
    </xf>
    <xf numFmtId="38" fontId="18" fillId="0" borderId="93" xfId="0" applyNumberFormat="1" applyFont="1" applyBorder="1" applyAlignment="1" applyProtection="1">
      <alignment horizontal="right" vertical="center"/>
      <protection hidden="1"/>
    </xf>
    <xf numFmtId="38" fontId="18" fillId="0" borderId="3" xfId="0" applyNumberFormat="1" applyFont="1" applyBorder="1" applyAlignment="1" applyProtection="1">
      <alignment horizontal="right" vertical="center"/>
      <protection hidden="1"/>
    </xf>
    <xf numFmtId="38" fontId="5" fillId="0" borderId="2" xfId="0" applyNumberFormat="1" applyFont="1" applyBorder="1" applyAlignment="1" applyProtection="1">
      <alignment horizontal="right" vertical="center"/>
      <protection hidden="1"/>
    </xf>
    <xf numFmtId="38" fontId="5" fillId="0" borderId="3" xfId="0" applyNumberFormat="1" applyFont="1" applyBorder="1" applyAlignment="1" applyProtection="1">
      <alignment horizontal="right" vertical="center"/>
      <protection hidden="1"/>
    </xf>
    <xf numFmtId="38" fontId="5" fillId="0" borderId="4" xfId="0" applyNumberFormat="1" applyFont="1" applyBorder="1" applyAlignment="1" applyProtection="1">
      <alignment horizontal="right" vertical="center"/>
      <protection hidden="1"/>
    </xf>
    <xf numFmtId="182" fontId="0" fillId="0" borderId="137" xfId="0" applyNumberFormat="1" applyFont="1" applyBorder="1" applyAlignment="1" applyProtection="1">
      <alignment horizontal="center" vertical="center"/>
      <protection locked="0"/>
    </xf>
    <xf numFmtId="182" fontId="0" fillId="0" borderId="138" xfId="0" applyNumberFormat="1" applyFont="1" applyBorder="1" applyAlignment="1" applyProtection="1">
      <alignment horizontal="center" vertical="center"/>
      <protection locked="0"/>
    </xf>
    <xf numFmtId="182" fontId="0" fillId="0" borderId="137" xfId="0" applyNumberFormat="1" applyFont="1" applyBorder="1" applyAlignment="1" applyProtection="1">
      <alignment horizontal="center" vertical="center"/>
      <protection hidden="1"/>
    </xf>
    <xf numFmtId="182" fontId="0" fillId="0" borderId="3" xfId="0" applyNumberFormat="1" applyFont="1" applyBorder="1" applyAlignment="1" applyProtection="1">
      <alignment horizontal="center" vertical="center"/>
      <protection hidden="1"/>
    </xf>
    <xf numFmtId="182" fontId="0" fillId="0" borderId="4" xfId="0" applyNumberFormat="1" applyFont="1" applyBorder="1" applyAlignment="1" applyProtection="1">
      <alignment horizontal="center" vertical="center"/>
      <protection hidden="1"/>
    </xf>
    <xf numFmtId="182" fontId="0" fillId="0" borderId="130" xfId="0" applyNumberFormat="1" applyFont="1" applyBorder="1" applyAlignment="1" applyProtection="1">
      <alignment horizontal="center" vertical="center"/>
      <protection locked="0"/>
    </xf>
    <xf numFmtId="182" fontId="0" fillId="0" borderId="146" xfId="0" applyNumberFormat="1" applyBorder="1" applyAlignment="1" applyProtection="1">
      <alignment horizontal="center" vertical="center"/>
      <protection locked="0" hidden="1"/>
    </xf>
    <xf numFmtId="182" fontId="0" fillId="0" borderId="47" xfId="0" applyNumberFormat="1" applyBorder="1" applyAlignment="1" applyProtection="1">
      <alignment horizontal="center" vertical="center"/>
      <protection locked="0" hidden="1"/>
    </xf>
    <xf numFmtId="182" fontId="0" fillId="0" borderId="44" xfId="0" applyNumberFormat="1" applyBorder="1" applyAlignment="1" applyProtection="1">
      <alignment horizontal="center" vertical="center"/>
      <protection locked="0" hidden="1"/>
    </xf>
    <xf numFmtId="182" fontId="0" fillId="0" borderId="5" xfId="0" applyNumberFormat="1" applyBorder="1" applyAlignment="1" applyProtection="1">
      <alignment horizontal="center" vertical="center"/>
      <protection hidden="1"/>
    </xf>
    <xf numFmtId="182" fontId="0" fillId="0" borderId="6" xfId="0" applyNumberFormat="1" applyBorder="1" applyAlignment="1" applyProtection="1">
      <alignment horizontal="center" vertical="center"/>
      <protection hidden="1"/>
    </xf>
    <xf numFmtId="38" fontId="5" fillId="0" borderId="27" xfId="0" applyNumberFormat="1" applyFont="1" applyBorder="1" applyAlignment="1" applyProtection="1">
      <alignment horizontal="right" vertical="center"/>
      <protection hidden="1"/>
    </xf>
    <xf numFmtId="178" fontId="4" fillId="0" borderId="1" xfId="0" applyNumberFormat="1" applyFont="1" applyBorder="1" applyAlignment="1" applyProtection="1">
      <alignment horizontal="center" vertical="center"/>
      <protection hidden="1"/>
    </xf>
    <xf numFmtId="179" fontId="4" fillId="0" borderId="1" xfId="0" applyNumberFormat="1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5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05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9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34" xfId="0" applyFont="1" applyBorder="1" applyAlignment="1" applyProtection="1">
      <alignment horizontal="center" vertical="center"/>
      <protection locked="0"/>
    </xf>
    <xf numFmtId="0" fontId="0" fillId="0" borderId="129" xfId="0" applyFont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9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130" xfId="0" applyFont="1" applyBorder="1" applyAlignment="1" applyProtection="1">
      <alignment horizontal="center" vertical="center"/>
      <protection locked="0"/>
    </xf>
    <xf numFmtId="176" fontId="0" fillId="0" borderId="23" xfId="0" applyNumberFormat="1" applyFill="1" applyBorder="1" applyAlignment="1" applyProtection="1">
      <alignment horizontal="center" vertical="center"/>
      <protection hidden="1"/>
    </xf>
    <xf numFmtId="176" fontId="0" fillId="0" borderId="112" xfId="0" applyNumberFormat="1" applyFill="1" applyBorder="1" applyAlignment="1" applyProtection="1">
      <alignment horizontal="center" vertical="center"/>
      <protection hidden="1"/>
    </xf>
    <xf numFmtId="38" fontId="5" fillId="0" borderId="127" xfId="0" applyNumberFormat="1" applyFont="1" applyFill="1" applyBorder="1" applyAlignment="1" applyProtection="1">
      <alignment horizontal="right" vertical="center"/>
      <protection locked="0"/>
    </xf>
    <xf numFmtId="38" fontId="5" fillId="0" borderId="97" xfId="0" applyNumberFormat="1" applyFont="1" applyFill="1" applyBorder="1" applyAlignment="1" applyProtection="1">
      <alignment horizontal="right" vertical="center"/>
      <protection locked="0"/>
    </xf>
    <xf numFmtId="38" fontId="5" fillId="0" borderId="98" xfId="0" applyNumberFormat="1" applyFont="1" applyFill="1" applyBorder="1" applyAlignment="1" applyProtection="1">
      <alignment horizontal="right" vertical="center"/>
      <protection locked="0"/>
    </xf>
    <xf numFmtId="38" fontId="5" fillId="0" borderId="112" xfId="0" applyNumberFormat="1" applyFont="1" applyFill="1" applyBorder="1" applyAlignment="1" applyProtection="1">
      <alignment horizontal="right" vertical="center"/>
      <protection locked="0"/>
    </xf>
    <xf numFmtId="38" fontId="5" fillId="0" borderId="113" xfId="0" applyNumberFormat="1" applyFont="1" applyFill="1" applyBorder="1" applyAlignment="1" applyProtection="1">
      <alignment horizontal="right" vertical="center"/>
      <protection locked="0"/>
    </xf>
    <xf numFmtId="176" fontId="0" fillId="0" borderId="2" xfId="0" applyNumberFormat="1" applyFill="1" applyBorder="1" applyAlignment="1" applyProtection="1">
      <alignment horizontal="center" vertical="center"/>
      <protection hidden="1"/>
    </xf>
    <xf numFmtId="176" fontId="0" fillId="0" borderId="4" xfId="0" applyNumberFormat="1" applyFill="1" applyBorder="1" applyAlignment="1" applyProtection="1">
      <alignment horizontal="center" vertical="center"/>
      <protection hidden="1"/>
    </xf>
    <xf numFmtId="38" fontId="5" fillId="0" borderId="3" xfId="0" applyNumberFormat="1" applyFont="1" applyFill="1" applyBorder="1" applyAlignment="1" applyProtection="1">
      <alignment horizontal="right" vertical="center"/>
      <protection locked="0"/>
    </xf>
    <xf numFmtId="38" fontId="5" fillId="0" borderId="4" xfId="0" applyNumberFormat="1" applyFont="1" applyFill="1" applyBorder="1" applyAlignment="1" applyProtection="1">
      <alignment horizontal="right" vertical="center"/>
      <protection locked="0"/>
    </xf>
    <xf numFmtId="38" fontId="5" fillId="0" borderId="9" xfId="0" applyNumberFormat="1" applyFont="1" applyFill="1" applyBorder="1" applyAlignment="1" applyProtection="1">
      <alignment horizontal="right" vertical="center"/>
      <protection locked="0"/>
    </xf>
    <xf numFmtId="176" fontId="0" fillId="0" borderId="3" xfId="0" applyNumberFormat="1" applyFill="1" applyBorder="1" applyAlignment="1" applyProtection="1">
      <alignment horizontal="center" vertical="center"/>
      <protection hidden="1"/>
    </xf>
    <xf numFmtId="180" fontId="5" fillId="0" borderId="104" xfId="0" applyNumberFormat="1" applyFont="1" applyFill="1" applyBorder="1" applyAlignment="1" applyProtection="1">
      <alignment horizontal="right" vertical="center"/>
    </xf>
    <xf numFmtId="180" fontId="5" fillId="0" borderId="99" xfId="0" applyNumberFormat="1" applyFont="1" applyFill="1" applyBorder="1" applyAlignment="1" applyProtection="1">
      <alignment horizontal="right" vertical="center"/>
    </xf>
    <xf numFmtId="180" fontId="5" fillId="0" borderId="50" xfId="0" applyNumberFormat="1" applyFont="1" applyFill="1" applyBorder="1" applyAlignment="1" applyProtection="1">
      <alignment horizontal="right" vertical="center"/>
    </xf>
    <xf numFmtId="180" fontId="5" fillId="0" borderId="102" xfId="0" applyNumberFormat="1" applyFont="1" applyFill="1" applyBorder="1" applyAlignment="1" applyProtection="1">
      <alignment horizontal="right" vertical="center"/>
    </xf>
    <xf numFmtId="180" fontId="5" fillId="0" borderId="97" xfId="0" applyNumberFormat="1" applyFont="1" applyFill="1" applyBorder="1" applyAlignment="1" applyProtection="1">
      <alignment horizontal="right" vertical="center"/>
    </xf>
    <xf numFmtId="180" fontId="5" fillId="0" borderId="98" xfId="0" applyNumberFormat="1" applyFont="1" applyFill="1" applyBorder="1" applyAlignment="1" applyProtection="1">
      <alignment horizontal="right" vertical="center"/>
    </xf>
    <xf numFmtId="0" fontId="5" fillId="0" borderId="97" xfId="0" applyFont="1" applyFill="1" applyBorder="1" applyAlignment="1" applyProtection="1">
      <alignment vertical="center"/>
      <protection locked="0"/>
    </xf>
    <xf numFmtId="0" fontId="5" fillId="0" borderId="98" xfId="0" applyFont="1" applyFill="1" applyBorder="1" applyAlignment="1" applyProtection="1">
      <alignment vertical="center"/>
      <protection locked="0"/>
    </xf>
    <xf numFmtId="38" fontId="16" fillId="0" borderId="131" xfId="0" applyNumberFormat="1" applyFont="1" applyFill="1" applyBorder="1" applyAlignment="1" applyProtection="1">
      <alignment horizontal="center" vertical="center"/>
      <protection locked="0"/>
    </xf>
    <xf numFmtId="38" fontId="16" fillId="0" borderId="132" xfId="0" applyNumberFormat="1" applyFont="1" applyFill="1" applyBorder="1" applyAlignment="1" applyProtection="1">
      <alignment horizontal="center" vertical="center"/>
      <protection locked="0"/>
    </xf>
    <xf numFmtId="38" fontId="16" fillId="0" borderId="133" xfId="0" applyNumberFormat="1" applyFont="1" applyFill="1" applyBorder="1" applyAlignment="1" applyProtection="1">
      <alignment horizontal="center" vertical="center"/>
      <protection locked="0"/>
    </xf>
    <xf numFmtId="38" fontId="5" fillId="0" borderId="110" xfId="0" applyNumberFormat="1" applyFont="1" applyFill="1" applyBorder="1" applyAlignment="1" applyProtection="1">
      <alignment horizontal="right" vertical="center"/>
      <protection locked="0"/>
    </xf>
    <xf numFmtId="180" fontId="5" fillId="0" borderId="115" xfId="0" applyNumberFormat="1" applyFont="1" applyFill="1" applyBorder="1" applyAlignment="1" applyProtection="1">
      <alignment horizontal="right" vertical="center"/>
    </xf>
    <xf numFmtId="180" fontId="5" fillId="0" borderId="100" xfId="0" applyNumberFormat="1" applyFont="1" applyFill="1" applyBorder="1" applyAlignment="1" applyProtection="1">
      <alignment horizontal="right" vertical="center"/>
    </xf>
    <xf numFmtId="180" fontId="5" fillId="0" borderId="101" xfId="0" applyNumberFormat="1" applyFont="1" applyFill="1" applyBorder="1" applyAlignment="1" applyProtection="1">
      <alignment horizontal="right" vertical="center"/>
    </xf>
    <xf numFmtId="38" fontId="5" fillId="0" borderId="2" xfId="0" applyNumberFormat="1" applyFont="1" applyFill="1" applyBorder="1" applyAlignment="1" applyProtection="1">
      <alignment horizontal="right" vertical="center"/>
      <protection locked="0"/>
    </xf>
    <xf numFmtId="38" fontId="5" fillId="0" borderId="100" xfId="0" applyNumberFormat="1" applyFont="1" applyFill="1" applyBorder="1" applyAlignment="1" applyProtection="1">
      <alignment horizontal="right" vertical="center"/>
      <protection locked="0"/>
    </xf>
    <xf numFmtId="38" fontId="5" fillId="0" borderId="101" xfId="0" applyNumberFormat="1" applyFont="1" applyFill="1" applyBorder="1" applyAlignment="1" applyProtection="1">
      <alignment horizontal="right" vertical="center"/>
      <protection locked="0"/>
    </xf>
    <xf numFmtId="38" fontId="5" fillId="0" borderId="10" xfId="0" applyNumberFormat="1" applyFont="1" applyFill="1" applyBorder="1" applyAlignment="1" applyProtection="1">
      <alignment horizontal="right" vertical="center"/>
      <protection locked="0"/>
    </xf>
    <xf numFmtId="38" fontId="5" fillId="0" borderId="111" xfId="0" applyNumberFormat="1" applyFont="1" applyFill="1" applyBorder="1" applyAlignment="1" applyProtection="1">
      <alignment horizontal="right" vertical="center"/>
      <protection locked="0"/>
    </xf>
    <xf numFmtId="180" fontId="5" fillId="0" borderId="105" xfId="0" applyNumberFormat="1" applyFont="1" applyFill="1" applyBorder="1" applyAlignment="1" applyProtection="1">
      <alignment horizontal="right" vertical="center"/>
    </xf>
    <xf numFmtId="180" fontId="5" fillId="0" borderId="1" xfId="0" applyNumberFormat="1" applyFont="1" applyFill="1" applyBorder="1" applyAlignment="1" applyProtection="1">
      <alignment horizontal="right" vertical="center"/>
    </xf>
    <xf numFmtId="180" fontId="5" fillId="0" borderId="39" xfId="0" applyNumberFormat="1" applyFont="1" applyFill="1" applyBorder="1" applyAlignment="1" applyProtection="1">
      <alignment horizontal="right" vertical="center"/>
    </xf>
    <xf numFmtId="180" fontId="5" fillId="0" borderId="99" xfId="0" applyNumberFormat="1" applyFont="1" applyBorder="1" applyAlignment="1" applyProtection="1">
      <alignment horizontal="right" vertical="center"/>
    </xf>
    <xf numFmtId="180" fontId="5" fillId="0" borderId="50" xfId="0" applyNumberFormat="1" applyFont="1" applyBorder="1" applyAlignment="1" applyProtection="1">
      <alignment horizontal="right" vertical="center"/>
    </xf>
    <xf numFmtId="180" fontId="5" fillId="0" borderId="42" xfId="0" applyNumberFormat="1" applyFont="1" applyBorder="1" applyAlignment="1" applyProtection="1">
      <alignment horizontal="right" vertical="center"/>
    </xf>
    <xf numFmtId="180" fontId="5" fillId="0" borderId="43" xfId="0" applyNumberFormat="1" applyFont="1" applyBorder="1" applyAlignment="1" applyProtection="1">
      <alignment horizontal="right" vertical="center"/>
    </xf>
    <xf numFmtId="180" fontId="5" fillId="0" borderId="109" xfId="0" applyNumberFormat="1" applyFont="1" applyBorder="1" applyAlignment="1" applyProtection="1">
      <alignment horizontal="right" vertical="center"/>
    </xf>
    <xf numFmtId="182" fontId="0" fillId="0" borderId="25" xfId="0" applyNumberFormat="1" applyBorder="1" applyAlignment="1" applyProtection="1">
      <alignment horizontal="center" vertical="center"/>
      <protection hidden="1"/>
    </xf>
    <xf numFmtId="182" fontId="5" fillId="0" borderId="25" xfId="0" applyNumberFormat="1" applyFont="1" applyBorder="1" applyAlignment="1" applyProtection="1">
      <alignment horizontal="center" vertical="center"/>
      <protection locked="0"/>
    </xf>
    <xf numFmtId="38" fontId="5" fillId="0" borderId="76" xfId="0" applyNumberFormat="1" applyFont="1" applyBorder="1" applyAlignment="1" applyProtection="1">
      <alignment horizontal="right" vertical="center"/>
      <protection locked="0" hidden="1"/>
    </xf>
    <xf numFmtId="0" fontId="0" fillId="0" borderId="96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38" fontId="5" fillId="0" borderId="42" xfId="0" applyNumberFormat="1" applyFont="1" applyBorder="1" applyAlignment="1" applyProtection="1">
      <alignment horizontal="right" vertical="center"/>
      <protection locked="0"/>
    </xf>
    <xf numFmtId="38" fontId="5" fillId="0" borderId="43" xfId="0" applyNumberFormat="1" applyFont="1" applyBorder="1" applyAlignment="1" applyProtection="1">
      <alignment horizontal="right" vertical="center"/>
      <protection locked="0"/>
    </xf>
    <xf numFmtId="38" fontId="5" fillId="0" borderId="103" xfId="0" applyNumberFormat="1" applyFont="1" applyBorder="1" applyAlignment="1" applyProtection="1">
      <alignment horizontal="right" vertical="center"/>
      <protection locked="0"/>
    </xf>
    <xf numFmtId="182" fontId="0" fillId="0" borderId="2" xfId="0" applyNumberFormat="1" applyBorder="1" applyAlignment="1" applyProtection="1">
      <alignment horizontal="center" vertical="center"/>
      <protection hidden="1"/>
    </xf>
    <xf numFmtId="182" fontId="0" fillId="0" borderId="3" xfId="0" applyNumberFormat="1" applyBorder="1" applyAlignment="1" applyProtection="1">
      <alignment horizontal="center" vertical="center"/>
      <protection hidden="1"/>
    </xf>
    <xf numFmtId="38" fontId="5" fillId="0" borderId="9" xfId="0" applyNumberFormat="1" applyFont="1" applyBorder="1" applyAlignment="1" applyProtection="1">
      <alignment horizontal="right" vertical="center"/>
      <protection locked="0"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180" fontId="5" fillId="0" borderId="106" xfId="0" applyNumberFormat="1" applyFont="1" applyBorder="1" applyAlignment="1" applyProtection="1">
      <alignment horizontal="right" vertical="center"/>
    </xf>
    <xf numFmtId="180" fontId="5" fillId="0" borderId="107" xfId="0" applyNumberFormat="1" applyFont="1" applyBorder="1" applyAlignment="1" applyProtection="1">
      <alignment horizontal="right" vertical="center"/>
    </xf>
    <xf numFmtId="182" fontId="0" fillId="0" borderId="145" xfId="0" applyNumberFormat="1" applyBorder="1" applyAlignment="1" applyProtection="1">
      <alignment horizontal="center" vertical="center"/>
      <protection hidden="1"/>
    </xf>
    <xf numFmtId="182" fontId="0" fillId="0" borderId="134" xfId="0" applyNumberFormat="1" applyFont="1" applyBorder="1" applyAlignment="1" applyProtection="1">
      <alignment horizontal="center" vertical="center"/>
      <protection locked="0"/>
    </xf>
    <xf numFmtId="180" fontId="5" fillId="0" borderId="42" xfId="0" applyNumberFormat="1" applyFont="1" applyBorder="1" applyAlignment="1" applyProtection="1">
      <alignment horizontal="right" vertical="center"/>
      <protection locked="0"/>
    </xf>
    <xf numFmtId="180" fontId="5" fillId="0" borderId="43" xfId="0" applyNumberFormat="1" applyFont="1" applyBorder="1" applyAlignment="1" applyProtection="1">
      <alignment horizontal="right" vertical="center"/>
      <protection locked="0"/>
    </xf>
    <xf numFmtId="180" fontId="5" fillId="0" borderId="102" xfId="0" applyNumberFormat="1" applyFont="1" applyBorder="1" applyAlignment="1" applyProtection="1">
      <alignment horizontal="right" vertical="center"/>
    </xf>
    <xf numFmtId="180" fontId="5" fillId="0" borderId="97" xfId="0" applyNumberFormat="1" applyFont="1" applyBorder="1" applyAlignment="1" applyProtection="1">
      <alignment horizontal="right" vertical="center"/>
    </xf>
    <xf numFmtId="180" fontId="5" fillId="0" borderId="98" xfId="0" applyNumberFormat="1" applyFont="1" applyBorder="1" applyAlignment="1" applyProtection="1">
      <alignment horizontal="right" vertical="center"/>
    </xf>
    <xf numFmtId="0" fontId="0" fillId="0" borderId="47" xfId="0" applyFont="1" applyBorder="1" applyAlignment="1" applyProtection="1">
      <alignment horizontal="center" vertical="center"/>
      <protection hidden="1"/>
    </xf>
    <xf numFmtId="0" fontId="0" fillId="0" borderId="44" xfId="0" applyFont="1" applyBorder="1" applyAlignment="1" applyProtection="1">
      <alignment horizontal="center" vertical="center"/>
      <protection hidden="1"/>
    </xf>
    <xf numFmtId="180" fontId="5" fillId="0" borderId="103" xfId="0" applyNumberFormat="1" applyFont="1" applyBorder="1" applyAlignment="1" applyProtection="1">
      <alignment horizontal="right" vertical="center"/>
      <protection locked="0"/>
    </xf>
    <xf numFmtId="0" fontId="0" fillId="0" borderId="96" xfId="0" applyBorder="1" applyAlignment="1" applyProtection="1">
      <alignment horizontal="center" vertical="center"/>
      <protection hidden="1"/>
    </xf>
    <xf numFmtId="180" fontId="5" fillId="0" borderId="102" xfId="0" applyNumberFormat="1" applyFont="1" applyBorder="1" applyAlignment="1">
      <alignment horizontal="right" vertical="center"/>
    </xf>
    <xf numFmtId="180" fontId="5" fillId="0" borderId="97" xfId="0" applyNumberFormat="1" applyFont="1" applyBorder="1" applyAlignment="1">
      <alignment horizontal="right" vertical="center"/>
    </xf>
    <xf numFmtId="180" fontId="5" fillId="0" borderId="98" xfId="0" applyNumberFormat="1" applyFont="1" applyBorder="1" applyAlignment="1">
      <alignment horizontal="right" vertical="center"/>
    </xf>
    <xf numFmtId="180" fontId="5" fillId="0" borderId="96" xfId="0" applyNumberFormat="1" applyFont="1" applyBorder="1" applyAlignment="1" applyProtection="1">
      <alignment horizontal="right" vertical="center"/>
    </xf>
    <xf numFmtId="180" fontId="5" fillId="0" borderId="47" xfId="0" applyNumberFormat="1" applyFont="1" applyBorder="1" applyAlignment="1" applyProtection="1">
      <alignment horizontal="right" vertical="center"/>
    </xf>
    <xf numFmtId="180" fontId="5" fillId="0" borderId="44" xfId="0" applyNumberFormat="1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center" vertical="center"/>
    </xf>
    <xf numFmtId="38" fontId="18" fillId="0" borderId="86" xfId="0" applyNumberFormat="1" applyFont="1" applyBorder="1" applyAlignment="1" applyProtection="1">
      <alignment horizontal="right" vertical="center"/>
      <protection hidden="1"/>
    </xf>
    <xf numFmtId="38" fontId="18" fillId="0" borderId="92" xfId="0" applyNumberFormat="1" applyFont="1" applyBorder="1" applyAlignment="1" applyProtection="1">
      <alignment horizontal="right" vertical="center"/>
      <protection hidden="1"/>
    </xf>
    <xf numFmtId="38" fontId="18" fillId="0" borderId="112" xfId="0" applyNumberFormat="1" applyFont="1" applyBorder="1" applyAlignment="1" applyProtection="1">
      <alignment horizontal="right" vertical="center"/>
      <protection hidden="1"/>
    </xf>
    <xf numFmtId="38" fontId="5" fillId="0" borderId="102" xfId="0" applyNumberFormat="1" applyFont="1" applyBorder="1" applyAlignment="1" applyProtection="1">
      <alignment horizontal="right" vertical="center"/>
      <protection hidden="1"/>
    </xf>
    <xf numFmtId="38" fontId="5" fillId="0" borderId="97" xfId="0" applyNumberFormat="1" applyFont="1" applyBorder="1" applyAlignment="1" applyProtection="1">
      <alignment horizontal="right" vertical="center"/>
      <protection hidden="1"/>
    </xf>
    <xf numFmtId="38" fontId="5" fillId="0" borderId="98" xfId="0" applyNumberFormat="1" applyFont="1" applyBorder="1" applyAlignment="1" applyProtection="1">
      <alignment horizontal="right" vertical="center"/>
      <protection hidden="1"/>
    </xf>
    <xf numFmtId="182" fontId="0" fillId="0" borderId="147" xfId="0" applyNumberFormat="1" applyFont="1" applyBorder="1" applyAlignment="1" applyProtection="1">
      <alignment horizontal="center" vertical="center"/>
      <protection hidden="1"/>
    </xf>
    <xf numFmtId="182" fontId="0" fillId="0" borderId="97" xfId="0" applyNumberFormat="1" applyFont="1" applyBorder="1" applyAlignment="1" applyProtection="1">
      <alignment horizontal="center" vertical="center"/>
      <protection hidden="1"/>
    </xf>
    <xf numFmtId="182" fontId="0" fillId="0" borderId="98" xfId="0" applyNumberFormat="1" applyFont="1" applyBorder="1" applyAlignment="1" applyProtection="1">
      <alignment horizontal="center" vertical="center"/>
      <protection hidden="1"/>
    </xf>
    <xf numFmtId="182" fontId="0" fillId="0" borderId="141" xfId="0" applyNumberFormat="1" applyBorder="1" applyAlignment="1" applyProtection="1">
      <alignment horizontal="center" vertical="center"/>
      <protection hidden="1"/>
    </xf>
    <xf numFmtId="182" fontId="5" fillId="0" borderId="141" xfId="0" applyNumberFormat="1" applyFont="1" applyBorder="1" applyAlignment="1" applyProtection="1">
      <alignment horizontal="center" vertical="center"/>
      <protection locked="0"/>
    </xf>
    <xf numFmtId="182" fontId="0" fillId="0" borderId="102" xfId="0" applyNumberFormat="1" applyBorder="1" applyAlignment="1" applyProtection="1">
      <alignment horizontal="center" vertical="center"/>
      <protection hidden="1"/>
    </xf>
    <xf numFmtId="182" fontId="0" fillId="0" borderId="97" xfId="0" applyNumberFormat="1" applyBorder="1" applyAlignment="1" applyProtection="1">
      <alignment horizontal="center" vertical="center"/>
      <protection hidden="1"/>
    </xf>
    <xf numFmtId="38" fontId="5" fillId="0" borderId="114" xfId="0" applyNumberFormat="1" applyFont="1" applyBorder="1" applyAlignment="1" applyProtection="1">
      <alignment horizontal="right" vertical="center"/>
      <protection locked="0" hidden="1"/>
    </xf>
    <xf numFmtId="180" fontId="5" fillId="0" borderId="108" xfId="0" applyNumberFormat="1" applyFont="1" applyBorder="1" applyAlignment="1" applyProtection="1">
      <alignment horizontal="right" vertical="center"/>
    </xf>
    <xf numFmtId="180" fontId="5" fillId="0" borderId="38" xfId="0" applyNumberFormat="1" applyFont="1" applyBorder="1" applyAlignment="1" applyProtection="1">
      <alignment horizontal="right" vertical="center"/>
    </xf>
    <xf numFmtId="0" fontId="14" fillId="0" borderId="96" xfId="0" applyFont="1" applyBorder="1" applyAlignment="1" applyProtection="1">
      <alignment horizontal="center" vertical="center"/>
      <protection hidden="1"/>
    </xf>
    <xf numFmtId="0" fontId="14" fillId="0" borderId="47" xfId="0" applyFont="1" applyBorder="1" applyAlignment="1" applyProtection="1">
      <alignment horizontal="center" vertical="center"/>
      <protection hidden="1"/>
    </xf>
    <xf numFmtId="0" fontId="14" fillId="0" borderId="44" xfId="0" applyFont="1" applyBorder="1" applyAlignment="1" applyProtection="1">
      <alignment horizontal="center" vertical="center"/>
      <protection hidden="1"/>
    </xf>
    <xf numFmtId="182" fontId="0" fillId="0" borderId="135" xfId="0" applyNumberFormat="1" applyFont="1" applyBorder="1" applyAlignment="1" applyProtection="1">
      <alignment horizontal="center" vertical="center"/>
      <protection locked="0"/>
    </xf>
    <xf numFmtId="182" fontId="0" fillId="0" borderId="136" xfId="0" applyNumberFormat="1" applyFont="1" applyBorder="1" applyAlignment="1" applyProtection="1">
      <alignment horizontal="center" vertical="center"/>
      <protection locked="0"/>
    </xf>
    <xf numFmtId="182" fontId="5" fillId="0" borderId="87" xfId="0" applyNumberFormat="1" applyFont="1" applyFill="1" applyBorder="1" applyAlignment="1" applyProtection="1">
      <alignment horizontal="right" vertical="center"/>
      <protection locked="0"/>
    </xf>
    <xf numFmtId="182" fontId="5" fillId="0" borderId="3" xfId="0" applyNumberFormat="1" applyFont="1" applyFill="1" applyBorder="1" applyAlignment="1" applyProtection="1">
      <alignment horizontal="right" vertical="center"/>
      <protection locked="0"/>
    </xf>
    <xf numFmtId="182" fontId="5" fillId="0" borderId="4" xfId="0" applyNumberFormat="1" applyFont="1" applyFill="1" applyBorder="1" applyAlignment="1" applyProtection="1">
      <alignment horizontal="right" vertical="center"/>
      <protection locked="0"/>
    </xf>
    <xf numFmtId="182" fontId="5" fillId="0" borderId="43" xfId="2" applyNumberFormat="1" applyFont="1" applyFill="1" applyBorder="1" applyAlignment="1" applyProtection="1">
      <alignment horizontal="right" vertical="center"/>
      <protection locked="0"/>
    </xf>
    <xf numFmtId="182" fontId="5" fillId="0" borderId="9" xfId="0" applyNumberFormat="1" applyFont="1" applyFill="1" applyBorder="1" applyAlignment="1" applyProtection="1">
      <alignment horizontal="right" vertical="center"/>
      <protection locked="0"/>
    </xf>
    <xf numFmtId="182" fontId="5" fillId="0" borderId="24" xfId="0" applyNumberFormat="1" applyFont="1" applyFill="1" applyBorder="1" applyAlignment="1" applyProtection="1">
      <alignment horizontal="right" vertical="center"/>
      <protection locked="0"/>
    </xf>
    <xf numFmtId="182" fontId="5" fillId="0" borderId="109" xfId="2" applyNumberFormat="1" applyFont="1" applyFill="1" applyBorder="1" applyAlignment="1" applyProtection="1">
      <alignment horizontal="right" vertical="center"/>
      <protection locked="0"/>
    </xf>
    <xf numFmtId="182" fontId="5" fillId="0" borderId="102" xfId="2" applyNumberFormat="1" applyFont="1" applyBorder="1" applyAlignment="1" applyProtection="1">
      <alignment horizontal="right" vertical="center"/>
    </xf>
    <xf numFmtId="182" fontId="5" fillId="0" borderId="97" xfId="2" applyNumberFormat="1" applyFont="1" applyBorder="1" applyAlignment="1" applyProtection="1">
      <alignment horizontal="right" vertical="center"/>
    </xf>
    <xf numFmtId="182" fontId="5" fillId="0" borderId="98" xfId="2" applyNumberFormat="1" applyFont="1" applyBorder="1" applyAlignment="1" applyProtection="1">
      <alignment horizontal="right" vertical="center"/>
    </xf>
    <xf numFmtId="182" fontId="0" fillId="0" borderId="96" xfId="0" applyNumberFormat="1" applyBorder="1" applyAlignment="1" applyProtection="1">
      <alignment vertical="center"/>
      <protection locked="0"/>
    </xf>
    <xf numFmtId="182" fontId="0" fillId="0" borderId="47" xfId="0" applyNumberFormat="1" applyBorder="1" applyAlignment="1" applyProtection="1">
      <alignment vertical="center"/>
      <protection locked="0"/>
    </xf>
    <xf numFmtId="182" fontId="0" fillId="0" borderId="44" xfId="0" applyNumberFormat="1" applyBorder="1" applyAlignment="1" applyProtection="1">
      <alignment vertical="center"/>
      <protection locked="0"/>
    </xf>
    <xf numFmtId="182" fontId="0" fillId="0" borderId="44" xfId="0" applyNumberFormat="1" applyBorder="1" applyAlignment="1" applyProtection="1">
      <alignment horizontal="center" vertical="center"/>
      <protection hidden="1"/>
    </xf>
    <xf numFmtId="0" fontId="0" fillId="0" borderId="43" xfId="0" quotePrefix="1" applyFill="1" applyBorder="1" applyAlignment="1" applyProtection="1">
      <alignment horizontal="center" vertical="center"/>
      <protection hidden="1"/>
    </xf>
    <xf numFmtId="0" fontId="0" fillId="0" borderId="43" xfId="0" applyFill="1" applyBorder="1" applyAlignment="1" applyProtection="1">
      <alignment horizontal="center" vertical="center"/>
      <protection hidden="1"/>
    </xf>
    <xf numFmtId="0" fontId="0" fillId="0" borderId="43" xfId="0" quotePrefix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182" fontId="5" fillId="0" borderId="112" xfId="0" applyNumberFormat="1" applyFont="1" applyFill="1" applyBorder="1" applyAlignment="1" applyProtection="1">
      <alignment horizontal="right" vertical="center"/>
      <protection locked="0"/>
    </xf>
    <xf numFmtId="182" fontId="5" fillId="0" borderId="113" xfId="0" applyNumberFormat="1" applyFont="1" applyFill="1" applyBorder="1" applyAlignment="1" applyProtection="1">
      <alignment horizontal="right" vertical="center"/>
      <protection locked="0"/>
    </xf>
    <xf numFmtId="182" fontId="5" fillId="0" borderId="114" xfId="0" applyNumberFormat="1" applyFont="1" applyFill="1" applyBorder="1" applyAlignment="1" applyProtection="1">
      <alignment horizontal="right" vertical="center"/>
      <protection locked="0"/>
    </xf>
    <xf numFmtId="182" fontId="5" fillId="0" borderId="76" xfId="0" applyNumberFormat="1" applyFont="1" applyFill="1" applyBorder="1" applyAlignment="1" applyProtection="1">
      <alignment horizontal="right" vertical="center"/>
      <protection locked="0"/>
    </xf>
    <xf numFmtId="182" fontId="5" fillId="0" borderId="86" xfId="0" applyNumberFormat="1" applyFont="1" applyFill="1" applyBorder="1" applyAlignment="1" applyProtection="1">
      <alignment horizontal="right" vertical="center"/>
      <protection locked="0"/>
    </xf>
    <xf numFmtId="182" fontId="5" fillId="0" borderId="2" xfId="0" applyNumberFormat="1" applyFont="1" applyFill="1" applyBorder="1" applyAlignment="1" applyProtection="1">
      <alignment horizontal="right" vertical="center"/>
      <protection locked="0"/>
    </xf>
    <xf numFmtId="182" fontId="5" fillId="0" borderId="93" xfId="0" applyNumberFormat="1" applyFont="1" applyFill="1" applyBorder="1" applyAlignment="1" applyProtection="1">
      <alignment horizontal="right" vertical="center"/>
      <protection locked="0"/>
    </xf>
    <xf numFmtId="182" fontId="5" fillId="0" borderId="10" xfId="0" applyNumberFormat="1" applyFont="1" applyFill="1" applyBorder="1" applyAlignment="1" applyProtection="1">
      <alignment horizontal="right" vertical="center"/>
      <protection locked="0"/>
    </xf>
    <xf numFmtId="182" fontId="5" fillId="0" borderId="110" xfId="0" applyNumberFormat="1" applyFont="1" applyFill="1" applyBorder="1" applyAlignment="1" applyProtection="1">
      <alignment horizontal="right" vertical="center"/>
      <protection locked="0"/>
    </xf>
    <xf numFmtId="182" fontId="5" fillId="0" borderId="111" xfId="0" applyNumberFormat="1" applyFont="1" applyFill="1" applyBorder="1" applyAlignment="1" applyProtection="1">
      <alignment horizontal="right" vertical="center"/>
      <protection locked="0"/>
    </xf>
    <xf numFmtId="0" fontId="0" fillId="0" borderId="99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182" fontId="5" fillId="0" borderId="97" xfId="0" applyNumberFormat="1" applyFont="1" applyFill="1" applyBorder="1" applyAlignment="1" applyProtection="1">
      <alignment vertical="center"/>
      <protection locked="0"/>
    </xf>
    <xf numFmtId="182" fontId="5" fillId="0" borderId="98" xfId="0" applyNumberFormat="1" applyFont="1" applyFill="1" applyBorder="1" applyAlignment="1" applyProtection="1">
      <alignment vertical="center"/>
      <protection locked="0"/>
    </xf>
    <xf numFmtId="182" fontId="5" fillId="0" borderId="100" xfId="0" applyNumberFormat="1" applyFont="1" applyFill="1" applyBorder="1" applyAlignment="1" applyProtection="1">
      <alignment horizontal="right" vertical="center"/>
      <protection locked="0"/>
    </xf>
    <xf numFmtId="182" fontId="5" fillId="0" borderId="101" xfId="0" applyNumberFormat="1" applyFont="1" applyFill="1" applyBorder="1" applyAlignment="1" applyProtection="1">
      <alignment horizontal="right" vertical="center"/>
      <protection locked="0"/>
    </xf>
    <xf numFmtId="182" fontId="5" fillId="0" borderId="3" xfId="0" applyNumberFormat="1" applyFont="1" applyFill="1" applyBorder="1" applyAlignment="1" applyProtection="1">
      <alignment vertical="center"/>
      <protection locked="0"/>
    </xf>
    <xf numFmtId="182" fontId="5" fillId="0" borderId="4" xfId="0" applyNumberFormat="1" applyFont="1" applyFill="1" applyBorder="1" applyAlignment="1" applyProtection="1">
      <alignment vertical="center"/>
      <protection locked="0"/>
    </xf>
    <xf numFmtId="182" fontId="5" fillId="0" borderId="2" xfId="0" applyNumberFormat="1" applyFont="1" applyFill="1" applyBorder="1" applyAlignment="1" applyProtection="1">
      <alignment vertical="center"/>
      <protection locked="0"/>
    </xf>
    <xf numFmtId="182" fontId="5" fillId="0" borderId="100" xfId="0" applyNumberFormat="1" applyFont="1" applyFill="1" applyBorder="1" applyAlignment="1" applyProtection="1">
      <alignment vertical="center"/>
      <protection locked="0"/>
    </xf>
    <xf numFmtId="182" fontId="5" fillId="0" borderId="101" xfId="0" applyNumberFormat="1" applyFont="1" applyFill="1" applyBorder="1" applyAlignment="1" applyProtection="1">
      <alignment vertical="center"/>
      <protection locked="0"/>
    </xf>
    <xf numFmtId="182" fontId="5" fillId="0" borderId="102" xfId="0" applyNumberFormat="1" applyFont="1" applyFill="1" applyBorder="1" applyAlignment="1" applyProtection="1">
      <alignment horizontal="right" vertical="center"/>
    </xf>
    <xf numFmtId="182" fontId="5" fillId="0" borderId="97" xfId="0" applyNumberFormat="1" applyFont="1" applyFill="1" applyBorder="1" applyAlignment="1" applyProtection="1">
      <alignment horizontal="right" vertical="center"/>
    </xf>
    <xf numFmtId="182" fontId="5" fillId="0" borderId="98" xfId="0" applyNumberFormat="1" applyFont="1" applyFill="1" applyBorder="1" applyAlignment="1" applyProtection="1">
      <alignment horizontal="right" vertical="center"/>
    </xf>
    <xf numFmtId="182" fontId="5" fillId="0" borderId="3" xfId="0" applyNumberFormat="1" applyFont="1" applyFill="1" applyBorder="1" applyAlignment="1" applyProtection="1">
      <alignment horizontal="right" vertical="center"/>
    </xf>
    <xf numFmtId="182" fontId="5" fillId="0" borderId="4" xfId="0" applyNumberFormat="1" applyFont="1" applyFill="1" applyBorder="1" applyAlignment="1" applyProtection="1">
      <alignment horizontal="right" vertical="center"/>
    </xf>
    <xf numFmtId="182" fontId="5" fillId="0" borderId="2" xfId="0" applyNumberFormat="1" applyFont="1" applyFill="1" applyBorder="1" applyAlignment="1" applyProtection="1">
      <alignment horizontal="right" vertical="center"/>
    </xf>
    <xf numFmtId="182" fontId="5" fillId="0" borderId="108" xfId="2" applyNumberFormat="1" applyFont="1" applyBorder="1" applyAlignment="1" applyProtection="1">
      <alignment horizontal="right" vertical="center"/>
    </xf>
    <xf numFmtId="182" fontId="5" fillId="0" borderId="107" xfId="2" applyNumberFormat="1" applyFont="1" applyBorder="1" applyAlignment="1" applyProtection="1">
      <alignment horizontal="right" vertical="center"/>
    </xf>
    <xf numFmtId="182" fontId="5" fillId="0" borderId="43" xfId="2" applyNumberFormat="1" applyFont="1" applyBorder="1" applyAlignment="1" applyProtection="1">
      <alignment horizontal="right" vertical="center"/>
    </xf>
    <xf numFmtId="182" fontId="0" fillId="0" borderId="43" xfId="0" applyNumberFormat="1" applyBorder="1" applyAlignment="1" applyProtection="1">
      <alignment horizontal="center" vertical="center"/>
      <protection hidden="1"/>
    </xf>
    <xf numFmtId="182" fontId="0" fillId="0" borderId="103" xfId="0" applyNumberFormat="1" applyBorder="1" applyAlignment="1" applyProtection="1">
      <alignment horizontal="center" vertical="center"/>
      <protection hidden="1"/>
    </xf>
    <xf numFmtId="182" fontId="0" fillId="0" borderId="116" xfId="0" applyNumberFormat="1" applyBorder="1" applyAlignment="1" applyProtection="1">
      <alignment horizontal="center" vertical="center"/>
      <protection hidden="1"/>
    </xf>
    <xf numFmtId="182" fontId="0" fillId="0" borderId="104" xfId="0" applyNumberFormat="1" applyBorder="1" applyAlignment="1" applyProtection="1">
      <alignment horizontal="center" vertical="center"/>
      <protection hidden="1"/>
    </xf>
    <xf numFmtId="182" fontId="0" fillId="0" borderId="50" xfId="0" applyNumberFormat="1" applyBorder="1" applyAlignment="1" applyProtection="1">
      <alignment horizontal="center" vertical="center"/>
      <protection hidden="1"/>
    </xf>
    <xf numFmtId="182" fontId="5" fillId="0" borderId="104" xfId="0" applyNumberFormat="1" applyFont="1" applyBorder="1" applyAlignment="1" applyProtection="1">
      <alignment horizontal="right" vertical="center"/>
      <protection locked="0"/>
    </xf>
    <xf numFmtId="182" fontId="5" fillId="0" borderId="99" xfId="0" applyNumberFormat="1" applyFont="1" applyBorder="1" applyAlignment="1" applyProtection="1">
      <alignment horizontal="right" vertical="center"/>
      <protection locked="0"/>
    </xf>
    <xf numFmtId="182" fontId="5" fillId="0" borderId="50" xfId="0" applyNumberFormat="1" applyFont="1" applyBorder="1" applyAlignment="1" applyProtection="1">
      <alignment horizontal="right" vertical="center"/>
      <protection locked="0"/>
    </xf>
    <xf numFmtId="182" fontId="5" fillId="0" borderId="96" xfId="2" applyNumberFormat="1" applyFont="1" applyBorder="1" applyAlignment="1" applyProtection="1">
      <alignment horizontal="right" vertical="center"/>
    </xf>
    <xf numFmtId="182" fontId="5" fillId="0" borderId="47" xfId="2" applyNumberFormat="1" applyFont="1" applyBorder="1" applyAlignment="1" applyProtection="1">
      <alignment horizontal="right" vertical="center"/>
    </xf>
    <xf numFmtId="182" fontId="5" fillId="0" borderId="44" xfId="2" applyNumberFormat="1" applyFont="1" applyBorder="1" applyAlignment="1" applyProtection="1">
      <alignment horizontal="right" vertical="center"/>
    </xf>
    <xf numFmtId="182" fontId="5" fillId="0" borderId="38" xfId="2" applyNumberFormat="1" applyFont="1" applyBorder="1" applyAlignment="1" applyProtection="1">
      <alignment horizontal="right" vertical="center"/>
    </xf>
    <xf numFmtId="182" fontId="5" fillId="0" borderId="109" xfId="2" applyNumberFormat="1" applyFont="1" applyBorder="1" applyAlignment="1" applyProtection="1">
      <alignment horizontal="right" vertical="center"/>
    </xf>
    <xf numFmtId="182" fontId="5" fillId="0" borderId="115" xfId="0" applyNumberFormat="1" applyFont="1" applyFill="1" applyBorder="1" applyAlignment="1" applyProtection="1">
      <alignment horizontal="right" vertical="center"/>
    </xf>
    <xf numFmtId="182" fontId="5" fillId="0" borderId="100" xfId="0" applyNumberFormat="1" applyFont="1" applyFill="1" applyBorder="1" applyAlignment="1" applyProtection="1">
      <alignment horizontal="right" vertical="center"/>
    </xf>
    <xf numFmtId="182" fontId="5" fillId="0" borderId="101" xfId="0" applyNumberFormat="1" applyFont="1" applyFill="1" applyBorder="1" applyAlignment="1" applyProtection="1">
      <alignment horizontal="right" vertical="center"/>
    </xf>
    <xf numFmtId="182" fontId="5" fillId="0" borderId="104" xfId="0" applyNumberFormat="1" applyFont="1" applyFill="1" applyBorder="1" applyAlignment="1" applyProtection="1">
      <alignment horizontal="right" vertical="center"/>
    </xf>
    <xf numFmtId="182" fontId="5" fillId="0" borderId="99" xfId="0" applyNumberFormat="1" applyFont="1" applyFill="1" applyBorder="1" applyAlignment="1" applyProtection="1">
      <alignment horizontal="right" vertical="center"/>
    </xf>
    <xf numFmtId="182" fontId="5" fillId="0" borderId="50" xfId="0" applyNumberFormat="1" applyFont="1" applyFill="1" applyBorder="1" applyAlignment="1" applyProtection="1">
      <alignment horizontal="right" vertical="center"/>
    </xf>
    <xf numFmtId="182" fontId="5" fillId="0" borderId="105" xfId="0" applyNumberFormat="1" applyFont="1" applyFill="1" applyBorder="1" applyAlignment="1" applyProtection="1">
      <alignment horizontal="right" vertical="center"/>
    </xf>
    <xf numFmtId="182" fontId="5" fillId="0" borderId="1" xfId="0" applyNumberFormat="1" applyFont="1" applyFill="1" applyBorder="1" applyAlignment="1" applyProtection="1">
      <alignment horizontal="right" vertical="center"/>
    </xf>
    <xf numFmtId="182" fontId="5" fillId="0" borderId="39" xfId="0" applyNumberFormat="1" applyFont="1" applyFill="1" applyBorder="1" applyAlignment="1" applyProtection="1">
      <alignment horizontal="right" vertical="center"/>
    </xf>
    <xf numFmtId="0" fontId="0" fillId="0" borderId="104" xfId="0" applyBorder="1" applyAlignment="1" applyProtection="1">
      <alignment horizontal="center" vertical="center"/>
      <protection hidden="1"/>
    </xf>
    <xf numFmtId="182" fontId="5" fillId="0" borderId="99" xfId="0" applyNumberFormat="1" applyFont="1" applyBorder="1" applyAlignment="1" applyProtection="1">
      <alignment horizontal="right" vertical="center"/>
    </xf>
    <xf numFmtId="182" fontId="5" fillId="0" borderId="50" xfId="0" applyNumberFormat="1" applyFont="1" applyBorder="1" applyAlignment="1" applyProtection="1">
      <alignment horizontal="right" vertical="center"/>
    </xf>
    <xf numFmtId="182" fontId="14" fillId="0" borderId="96" xfId="0" applyNumberFormat="1" applyFont="1" applyBorder="1" applyAlignment="1" applyProtection="1">
      <alignment horizontal="center" vertical="center"/>
      <protection locked="0"/>
    </xf>
    <xf numFmtId="182" fontId="14" fillId="0" borderId="47" xfId="0" applyNumberFormat="1" applyFont="1" applyBorder="1" applyAlignment="1" applyProtection="1">
      <alignment horizontal="center" vertical="center"/>
      <protection locked="0"/>
    </xf>
    <xf numFmtId="182" fontId="14" fillId="0" borderId="44" xfId="0" applyNumberFormat="1" applyFont="1" applyBorder="1" applyAlignment="1" applyProtection="1">
      <alignment horizontal="center" vertical="center"/>
      <protection locked="0"/>
    </xf>
    <xf numFmtId="182" fontId="5" fillId="0" borderId="43" xfId="2" applyNumberFormat="1" applyFont="1" applyBorder="1" applyAlignment="1" applyProtection="1">
      <alignment horizontal="right" vertical="center"/>
      <protection locked="0"/>
    </xf>
    <xf numFmtId="182" fontId="5" fillId="0" borderId="103" xfId="2" applyNumberFormat="1" applyFont="1" applyBorder="1" applyAlignment="1" applyProtection="1">
      <alignment horizontal="right" vertical="center"/>
      <protection locked="0"/>
    </xf>
    <xf numFmtId="182" fontId="5" fillId="0" borderId="42" xfId="2" applyNumberFormat="1" applyFont="1" applyBorder="1" applyAlignment="1" applyProtection="1">
      <alignment horizontal="right" vertical="center"/>
    </xf>
    <xf numFmtId="182" fontId="5" fillId="0" borderId="42" xfId="2" applyNumberFormat="1" applyFont="1" applyBorder="1" applyAlignment="1" applyProtection="1">
      <alignment horizontal="right" vertical="center"/>
      <protection locked="0"/>
    </xf>
    <xf numFmtId="182" fontId="0" fillId="0" borderId="47" xfId="0" applyNumberFormat="1" applyFont="1" applyBorder="1" applyAlignment="1" applyProtection="1">
      <alignment horizontal="center" vertical="center"/>
      <protection hidden="1"/>
    </xf>
    <xf numFmtId="182" fontId="0" fillId="0" borderId="44" xfId="0" applyNumberFormat="1" applyFont="1" applyBorder="1" applyAlignment="1" applyProtection="1">
      <alignment horizontal="center" vertical="center"/>
      <protection hidden="1"/>
    </xf>
    <xf numFmtId="182" fontId="0" fillId="0" borderId="47" xfId="0" applyNumberFormat="1" applyBorder="1" applyAlignment="1" applyProtection="1">
      <alignment horizontal="center" vertical="center"/>
      <protection locked="0"/>
    </xf>
    <xf numFmtId="182" fontId="0" fillId="0" borderId="44" xfId="0" applyNumberFormat="1" applyBorder="1" applyAlignment="1" applyProtection="1">
      <alignment horizontal="center" vertical="center"/>
      <protection locked="0"/>
    </xf>
    <xf numFmtId="182" fontId="0" fillId="0" borderId="42" xfId="0" applyNumberFormat="1" applyBorder="1" applyAlignment="1" applyProtection="1">
      <alignment horizontal="center" vertical="center"/>
      <protection hidden="1"/>
    </xf>
    <xf numFmtId="182" fontId="5" fillId="0" borderId="106" xfId="2" applyNumberFormat="1" applyFont="1" applyBorder="1" applyAlignment="1" applyProtection="1">
      <alignment horizontal="right" vertical="center"/>
    </xf>
    <xf numFmtId="182" fontId="5" fillId="0" borderId="8" xfId="0" applyNumberFormat="1" applyFont="1" applyBorder="1" applyAlignment="1" applyProtection="1">
      <alignment horizontal="right" vertical="center"/>
      <protection locked="0"/>
    </xf>
    <xf numFmtId="182" fontId="5" fillId="0" borderId="48" xfId="0" applyNumberFormat="1" applyFont="1" applyBorder="1" applyAlignment="1" applyProtection="1">
      <alignment horizontal="right" vertical="center"/>
      <protection locked="0"/>
    </xf>
    <xf numFmtId="182" fontId="5" fillId="0" borderId="24" xfId="0" applyNumberFormat="1" applyFont="1" applyBorder="1" applyAlignment="1" applyProtection="1">
      <alignment horizontal="right" vertical="center"/>
      <protection locked="0"/>
    </xf>
    <xf numFmtId="182" fontId="5" fillId="0" borderId="141" xfId="0" applyNumberFormat="1" applyFont="1" applyBorder="1" applyAlignment="1" applyProtection="1">
      <alignment horizontal="right" vertical="center"/>
      <protection locked="0"/>
    </xf>
    <xf numFmtId="182" fontId="5" fillId="0" borderId="127" xfId="0" applyNumberFormat="1" applyFont="1" applyBorder="1" applyAlignment="1" applyProtection="1">
      <alignment horizontal="right" vertical="center"/>
      <protection locked="0"/>
    </xf>
    <xf numFmtId="182" fontId="5" fillId="0" borderId="128" xfId="0" applyNumberFormat="1" applyFont="1" applyBorder="1" applyAlignment="1" applyProtection="1">
      <alignment horizontal="right" vertical="center"/>
      <protection locked="0"/>
    </xf>
    <xf numFmtId="182" fontId="5" fillId="0" borderId="97" xfId="0" applyNumberFormat="1" applyFont="1" applyBorder="1" applyAlignment="1" applyProtection="1">
      <alignment horizontal="right" vertical="center"/>
      <protection locked="0"/>
    </xf>
    <xf numFmtId="182" fontId="5" fillId="0" borderId="102" xfId="0" applyNumberFormat="1" applyFont="1" applyBorder="1" applyAlignment="1" applyProtection="1">
      <alignment horizontal="right" vertical="center"/>
    </xf>
    <xf numFmtId="182" fontId="5" fillId="0" borderId="97" xfId="0" applyNumberFormat="1" applyFont="1" applyBorder="1" applyAlignment="1" applyProtection="1">
      <alignment horizontal="right" vertical="center"/>
    </xf>
    <xf numFmtId="182" fontId="5" fillId="0" borderId="98" xfId="0" applyNumberFormat="1" applyFont="1" applyBorder="1" applyAlignment="1" applyProtection="1">
      <alignment horizontal="right" vertical="center"/>
    </xf>
    <xf numFmtId="182" fontId="5" fillId="0" borderId="96" xfId="0" applyNumberFormat="1" applyFont="1" applyBorder="1" applyAlignment="1" applyProtection="1">
      <alignment horizontal="right" vertical="center"/>
      <protection locked="0"/>
    </xf>
    <xf numFmtId="182" fontId="5" fillId="0" borderId="47" xfId="0" applyNumberFormat="1" applyFont="1" applyBorder="1" applyAlignment="1" applyProtection="1">
      <alignment horizontal="right" vertical="center"/>
      <protection locked="0"/>
    </xf>
    <xf numFmtId="182" fontId="5" fillId="0" borderId="44" xfId="0" applyNumberFormat="1" applyFont="1" applyBorder="1" applyAlignment="1" applyProtection="1">
      <alignment horizontal="right" vertical="center"/>
      <protection locked="0"/>
    </xf>
    <xf numFmtId="182" fontId="5" fillId="0" borderId="25" xfId="0" applyNumberFormat="1" applyFont="1" applyBorder="1" applyAlignment="1" applyProtection="1">
      <alignment horizontal="right" vertical="center"/>
      <protection locked="0"/>
    </xf>
    <xf numFmtId="182" fontId="5" fillId="0" borderId="87" xfId="0" applyNumberFormat="1" applyFont="1" applyBorder="1" applyAlignment="1" applyProtection="1">
      <alignment horizontal="right" vertical="center"/>
      <protection locked="0"/>
    </xf>
    <xf numFmtId="182" fontId="5" fillId="0" borderId="93" xfId="0" applyNumberFormat="1" applyFont="1" applyBorder="1" applyAlignment="1" applyProtection="1">
      <alignment horizontal="right" vertical="center"/>
      <protection locked="0"/>
    </xf>
    <xf numFmtId="182" fontId="5" fillId="0" borderId="3" xfId="0" applyNumberFormat="1" applyFont="1" applyBorder="1" applyAlignment="1" applyProtection="1">
      <alignment horizontal="right" vertical="center"/>
      <protection locked="0"/>
    </xf>
    <xf numFmtId="182" fontId="5" fillId="0" borderId="2" xfId="0" applyNumberFormat="1" applyFont="1" applyBorder="1" applyAlignment="1" applyProtection="1">
      <alignment horizontal="right" vertical="center"/>
    </xf>
    <xf numFmtId="182" fontId="5" fillId="0" borderId="3" xfId="0" applyNumberFormat="1" applyFont="1" applyBorder="1" applyAlignment="1" applyProtection="1">
      <alignment horizontal="right" vertical="center"/>
    </xf>
    <xf numFmtId="182" fontId="5" fillId="0" borderId="4" xfId="0" applyNumberFormat="1" applyFont="1" applyBorder="1" applyAlignment="1" applyProtection="1">
      <alignment horizontal="right" vertical="center"/>
    </xf>
    <xf numFmtId="182" fontId="5" fillId="0" borderId="28" xfId="0" applyNumberFormat="1" applyFont="1" applyBorder="1" applyAlignment="1" applyProtection="1">
      <alignment horizontal="right" vertical="center"/>
    </xf>
    <xf numFmtId="182" fontId="5" fillId="0" borderId="5" xfId="0" applyNumberFormat="1" applyFont="1" applyBorder="1" applyAlignment="1" applyProtection="1">
      <alignment horizontal="right" vertical="center"/>
    </xf>
    <xf numFmtId="182" fontId="5" fillId="0" borderId="6" xfId="0" applyNumberFormat="1" applyFont="1" applyBorder="1" applyAlignment="1" applyProtection="1">
      <alignment horizontal="right" vertical="center"/>
    </xf>
    <xf numFmtId="182" fontId="5" fillId="0" borderId="7" xfId="0" applyNumberFormat="1" applyFont="1" applyBorder="1" applyAlignment="1" applyProtection="1">
      <alignment horizontal="right" vertical="center"/>
    </xf>
    <xf numFmtId="182" fontId="0" fillId="0" borderId="105" xfId="0" applyNumberFormat="1" applyBorder="1" applyAlignment="1" applyProtection="1">
      <alignment horizontal="center" vertical="center"/>
      <protection hidden="1"/>
    </xf>
    <xf numFmtId="182" fontId="0" fillId="0" borderId="39" xfId="0" applyNumberFormat="1" applyBorder="1" applyAlignment="1" applyProtection="1">
      <alignment horizontal="center" vertical="center"/>
      <protection hidden="1"/>
    </xf>
    <xf numFmtId="182" fontId="5" fillId="0" borderId="105" xfId="0" applyNumberFormat="1" applyFont="1" applyBorder="1" applyAlignment="1" applyProtection="1">
      <alignment horizontal="right" vertical="center"/>
      <protection locked="0"/>
    </xf>
    <xf numFmtId="182" fontId="5" fillId="0" borderId="1" xfId="0" applyNumberFormat="1" applyFont="1" applyBorder="1" applyAlignment="1" applyProtection="1">
      <alignment horizontal="right" vertical="center"/>
      <protection locked="0"/>
    </xf>
    <xf numFmtId="182" fontId="5" fillId="0" borderId="39" xfId="0" applyNumberFormat="1" applyFont="1" applyBorder="1" applyAlignment="1" applyProtection="1">
      <alignment horizontal="right" vertical="center"/>
      <protection locked="0"/>
    </xf>
    <xf numFmtId="182" fontId="0" fillId="0" borderId="29" xfId="0" applyNumberFormat="1" applyFont="1" applyBorder="1" applyAlignment="1" applyProtection="1">
      <alignment horizontal="center" vertical="center"/>
      <protection hidden="1"/>
    </xf>
    <xf numFmtId="182" fontId="5" fillId="0" borderId="29" xfId="0" applyNumberFormat="1" applyFont="1" applyBorder="1" applyAlignment="1" applyProtection="1">
      <alignment horizontal="right" vertical="center"/>
    </xf>
    <xf numFmtId="182" fontId="5" fillId="0" borderId="27" xfId="0" applyNumberFormat="1" applyFont="1" applyBorder="1" applyAlignment="1" applyProtection="1">
      <alignment horizontal="right" vertical="center"/>
    </xf>
    <xf numFmtId="182" fontId="5" fillId="0" borderId="9" xfId="0" applyNumberFormat="1" applyFont="1" applyBorder="1" applyAlignment="1" applyProtection="1">
      <alignment horizontal="right" vertical="center"/>
      <protection locked="0"/>
    </xf>
    <xf numFmtId="182" fontId="5" fillId="0" borderId="112" xfId="0" applyNumberFormat="1" applyFont="1" applyFill="1" applyBorder="1" applyAlignment="1" applyProtection="1">
      <alignment horizontal="right" vertical="center"/>
    </xf>
    <xf numFmtId="182" fontId="5" fillId="0" borderId="113" xfId="0" applyNumberFormat="1" applyFont="1" applyFill="1" applyBorder="1" applyAlignment="1" applyProtection="1">
      <alignment horizontal="right" vertical="center"/>
    </xf>
    <xf numFmtId="182" fontId="5" fillId="0" borderId="43" xfId="2" applyNumberFormat="1" applyFont="1" applyFill="1" applyBorder="1" applyAlignment="1" applyProtection="1">
      <alignment horizontal="right" vertical="center"/>
    </xf>
    <xf numFmtId="182" fontId="5" fillId="0" borderId="109" xfId="2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7" fillId="0" borderId="95" xfId="0" applyFont="1" applyBorder="1" applyAlignment="1" applyProtection="1">
      <alignment horizontal="center" vertical="center"/>
      <protection locked="0"/>
    </xf>
    <xf numFmtId="0" fontId="7" fillId="0" borderId="71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117" xfId="0" applyFont="1" applyBorder="1" applyAlignment="1" applyProtection="1">
      <alignment vertical="center"/>
      <protection locked="0"/>
    </xf>
    <xf numFmtId="0" fontId="7" fillId="0" borderId="118" xfId="0" applyFont="1" applyBorder="1" applyAlignment="1" applyProtection="1">
      <alignment vertical="center"/>
      <protection locked="0"/>
    </xf>
    <xf numFmtId="0" fontId="7" fillId="0" borderId="119" xfId="0" applyFont="1" applyBorder="1" applyAlignment="1" applyProtection="1">
      <alignment vertical="center"/>
      <protection locked="0"/>
    </xf>
    <xf numFmtId="0" fontId="7" fillId="0" borderId="120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vertical="center"/>
      <protection locked="0"/>
    </xf>
    <xf numFmtId="0" fontId="7" fillId="0" borderId="125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118" xfId="0" applyFont="1" applyBorder="1" applyAlignment="1" applyProtection="1">
      <alignment horizontal="center" vertical="center"/>
      <protection locked="0"/>
    </xf>
    <xf numFmtId="0" fontId="7" fillId="0" borderId="126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21" xfId="0" applyFont="1" applyBorder="1" applyAlignment="1" applyProtection="1">
      <alignment horizontal="center" vertical="center"/>
      <protection locked="0"/>
    </xf>
    <xf numFmtId="0" fontId="7" fillId="0" borderId="122" xfId="0" applyFont="1" applyBorder="1" applyAlignment="1" applyProtection="1">
      <alignment horizontal="center" vertical="center"/>
      <protection locked="0"/>
    </xf>
    <xf numFmtId="0" fontId="7" fillId="0" borderId="123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90" xfId="0" applyFont="1" applyBorder="1" applyAlignment="1" applyProtection="1">
      <alignment vertical="center"/>
      <protection locked="0"/>
    </xf>
    <xf numFmtId="0" fontId="7" fillId="0" borderId="124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185" fontId="10" fillId="0" borderId="0" xfId="0" applyNumberFormat="1" applyFont="1" applyAlignment="1">
      <alignment horizontal="left" vertical="center" wrapText="1" indent="1"/>
    </xf>
  </cellXfs>
  <cellStyles count="3">
    <cellStyle name="ハイパーリンク" xfId="1" builtinId="8"/>
    <cellStyle name="通貨" xfId="2" builtinId="7"/>
    <cellStyle name="標準" xfId="0" builtinId="0"/>
  </cellStyles>
  <dxfs count="43">
    <dxf>
      <font>
        <strike val="0"/>
        <color rgb="FFFF0000"/>
      </font>
    </dxf>
    <dxf>
      <fill>
        <patternFill patternType="none">
          <bgColor auto="1"/>
        </patternFill>
      </fill>
    </dxf>
    <dxf>
      <font>
        <strike val="0"/>
      </font>
      <fill>
        <patternFill>
          <bgColor theme="7" tint="0.59996337778862885"/>
        </patternFill>
      </fill>
    </dxf>
    <dxf>
      <font>
        <strike val="0"/>
      </font>
      <fill>
        <patternFill>
          <bgColor theme="7" tint="0.59996337778862885"/>
        </patternFill>
      </fill>
    </dxf>
    <dxf>
      <font>
        <strike val="0"/>
      </font>
      <fill>
        <patternFill>
          <bgColor theme="7" tint="0.79998168889431442"/>
        </patternFill>
      </fill>
    </dxf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79998168889431442"/>
        </patternFill>
      </fill>
    </dxf>
    <dxf>
      <font>
        <strike val="0"/>
      </font>
      <fill>
        <patternFill>
          <bgColor theme="6" tint="0.59996337778862885"/>
        </patternFill>
      </fill>
    </dxf>
    <dxf>
      <font>
        <strike val="0"/>
      </font>
      <fill>
        <patternFill>
          <bgColor theme="6" tint="0.59996337778862885"/>
        </patternFill>
      </fill>
    </dxf>
    <dxf>
      <font>
        <strike val="0"/>
      </font>
      <fill>
        <patternFill>
          <bgColor theme="6" tint="0.79998168889431442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FFCC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79998168889431442"/>
        </patternFill>
      </fill>
    </dxf>
    <dxf>
      <font>
        <strike val="0"/>
      </font>
      <fill>
        <patternFill>
          <bgColor theme="7" tint="0.59996337778862885"/>
        </patternFill>
      </fill>
    </dxf>
    <dxf>
      <font>
        <strike val="0"/>
      </font>
      <fill>
        <patternFill>
          <bgColor theme="7" tint="0.59996337778862885"/>
        </patternFill>
      </fill>
    </dxf>
    <dxf>
      <font>
        <strike val="0"/>
      </font>
      <fill>
        <patternFill>
          <bgColor theme="7" tint="0.79998168889431442"/>
        </patternFill>
      </fill>
    </dxf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79998168889431442"/>
        </patternFill>
      </fill>
    </dxf>
    <dxf>
      <font>
        <strike val="0"/>
      </font>
      <fill>
        <patternFill>
          <bgColor theme="6" tint="0.59996337778862885"/>
        </patternFill>
      </fill>
    </dxf>
    <dxf>
      <font>
        <strike val="0"/>
      </font>
      <fill>
        <patternFill>
          <bgColor theme="6" tint="0.59996337778862885"/>
        </patternFill>
      </fill>
    </dxf>
    <dxf>
      <font>
        <strike val="0"/>
      </font>
      <fill>
        <patternFill>
          <bgColor theme="6" tint="0.79998168889431442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FFCC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79998168889431442"/>
        </patternFill>
      </fill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E1FF"/>
      <rgbColor rgb="00FFE6CD"/>
      <rgbColor rgb="00FFFFCC"/>
      <rgbColor rgb="00E1FFE1"/>
      <rgbColor rgb="00E9FFFF"/>
      <rgbColor rgb="00F5E1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0A3FF"/>
      <rgbColor rgb="00FFCCFF"/>
      <rgbColor rgb="00CC99FF"/>
      <rgbColor rgb="00FFCC99"/>
      <rgbColor rgb="003366FF"/>
      <rgbColor rgb="0033CCCC"/>
      <rgbColor rgb="00CCFFC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  <color rgb="FFCCC0DA"/>
      <color rgb="FFB7DEE8"/>
      <color rgb="FFB8DEE8"/>
      <color rgb="FFFCD5B4"/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kiriusa.com/living/economy/excel2020.html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4"/>
  <sheetViews>
    <sheetView topLeftCell="A31" zoomScaleNormal="100" workbookViewId="0">
      <selection activeCell="AA35" sqref="AA35:AC35"/>
    </sheetView>
  </sheetViews>
  <sheetFormatPr defaultRowHeight="13.5"/>
  <cols>
    <col min="1" max="11" width="2.5" customWidth="1"/>
    <col min="12" max="12" width="2.625" customWidth="1"/>
    <col min="13" max="13" width="2.5" customWidth="1"/>
    <col min="14" max="14" width="2.625" customWidth="1"/>
    <col min="15" max="15" width="2.5" customWidth="1"/>
    <col min="16" max="16" width="2.625" customWidth="1"/>
    <col min="17" max="17" width="2.5" customWidth="1"/>
    <col min="18" max="18" width="2.625" customWidth="1"/>
    <col min="19" max="19" width="2.5" customWidth="1"/>
    <col min="20" max="20" width="2.625" customWidth="1"/>
    <col min="21" max="21" width="2.5" customWidth="1"/>
    <col min="22" max="22" width="2.625" customWidth="1"/>
    <col min="23" max="23" width="2.5" customWidth="1"/>
    <col min="24" max="24" width="2.625" customWidth="1"/>
    <col min="25" max="25" width="2.5" customWidth="1"/>
    <col min="26" max="26" width="2.625" customWidth="1"/>
    <col min="27" max="38" width="2.5" customWidth="1"/>
    <col min="39" max="39" width="1.5" customWidth="1"/>
  </cols>
  <sheetData>
    <row r="1" spans="1:40" ht="21" customHeight="1">
      <c r="A1" s="258" t="s">
        <v>69</v>
      </c>
      <c r="B1" s="259"/>
      <c r="C1" s="259"/>
      <c r="D1" s="259"/>
      <c r="E1" s="259"/>
      <c r="F1" s="259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44" t="s">
        <v>2</v>
      </c>
      <c r="AD1" s="244"/>
      <c r="AE1" s="244"/>
      <c r="AF1" s="244"/>
      <c r="AG1" s="244"/>
      <c r="AH1" s="3"/>
      <c r="AI1" s="244" t="s">
        <v>3</v>
      </c>
      <c r="AJ1" s="244"/>
      <c r="AK1" s="244"/>
      <c r="AL1" s="244"/>
      <c r="AM1" s="244"/>
      <c r="AN1" s="2"/>
    </row>
    <row r="2" spans="1:40" ht="21" customHeight="1">
      <c r="A2" s="310" t="s">
        <v>4</v>
      </c>
      <c r="B2" s="233"/>
      <c r="C2" s="310" t="s">
        <v>5</v>
      </c>
      <c r="D2" s="233"/>
      <c r="E2" s="233"/>
      <c r="F2" s="234"/>
      <c r="G2" s="310" t="s">
        <v>6</v>
      </c>
      <c r="H2" s="233"/>
      <c r="I2" s="233"/>
      <c r="J2" s="234"/>
      <c r="K2" s="311" t="s">
        <v>7</v>
      </c>
      <c r="L2" s="293"/>
      <c r="M2" s="293" t="s">
        <v>47</v>
      </c>
      <c r="N2" s="293"/>
      <c r="O2" s="293" t="s">
        <v>48</v>
      </c>
      <c r="P2" s="293"/>
      <c r="Q2" s="293" t="s">
        <v>49</v>
      </c>
      <c r="R2" s="293"/>
      <c r="S2" s="293" t="s">
        <v>50</v>
      </c>
      <c r="T2" s="293"/>
      <c r="U2" s="293" t="s">
        <v>51</v>
      </c>
      <c r="V2" s="293"/>
      <c r="W2" s="293" t="s">
        <v>52</v>
      </c>
      <c r="X2" s="293"/>
      <c r="Y2" s="293"/>
      <c r="Z2" s="294"/>
      <c r="AA2" s="260" t="s">
        <v>8</v>
      </c>
      <c r="AB2" s="251"/>
      <c r="AC2" s="252"/>
      <c r="AD2" s="233" t="s">
        <v>9</v>
      </c>
      <c r="AE2" s="233"/>
      <c r="AF2" s="234"/>
      <c r="AG2" s="251" t="s">
        <v>10</v>
      </c>
      <c r="AH2" s="251"/>
      <c r="AI2" s="251"/>
      <c r="AJ2" s="251"/>
      <c r="AK2" s="251"/>
      <c r="AL2" s="251"/>
      <c r="AM2" s="252"/>
      <c r="AN2" s="1"/>
    </row>
    <row r="3" spans="1:40" ht="21" customHeight="1">
      <c r="A3" s="308">
        <v>1</v>
      </c>
      <c r="B3" s="309"/>
      <c r="C3" s="118" t="s">
        <v>53</v>
      </c>
      <c r="D3" s="300">
        <v>78625</v>
      </c>
      <c r="E3" s="300"/>
      <c r="F3" s="301"/>
      <c r="G3" s="119"/>
      <c r="H3" s="300"/>
      <c r="I3" s="300"/>
      <c r="J3" s="301"/>
      <c r="K3" s="312">
        <v>2500</v>
      </c>
      <c r="L3" s="292"/>
      <c r="M3" s="292"/>
      <c r="N3" s="292"/>
      <c r="O3" s="292"/>
      <c r="P3" s="292"/>
      <c r="Q3" s="292"/>
      <c r="R3" s="292"/>
      <c r="S3" s="292"/>
      <c r="T3" s="292"/>
      <c r="U3" s="292">
        <v>7000</v>
      </c>
      <c r="V3" s="292"/>
      <c r="W3" s="292"/>
      <c r="X3" s="292"/>
      <c r="Y3" s="292"/>
      <c r="Z3" s="295"/>
      <c r="AA3" s="261">
        <f t="shared" ref="AA3:AA38" si="0">SUM(K3:Z3)</f>
        <v>9500</v>
      </c>
      <c r="AB3" s="262"/>
      <c r="AC3" s="263"/>
      <c r="AD3" s="272">
        <f>D3-H3-AA3</f>
        <v>69125</v>
      </c>
      <c r="AE3" s="273"/>
      <c r="AF3" s="274"/>
      <c r="AG3" s="253" t="s">
        <v>57</v>
      </c>
      <c r="AH3" s="253"/>
      <c r="AI3" s="253"/>
      <c r="AJ3" s="253"/>
      <c r="AK3" s="253"/>
      <c r="AL3" s="253"/>
      <c r="AM3" s="254"/>
      <c r="AN3" s="1"/>
    </row>
    <row r="4" spans="1:40" ht="21" customHeight="1">
      <c r="A4" s="306">
        <v>2</v>
      </c>
      <c r="B4" s="307"/>
      <c r="C4" s="120" t="s">
        <v>55</v>
      </c>
      <c r="D4" s="247">
        <v>750</v>
      </c>
      <c r="E4" s="247"/>
      <c r="F4" s="248"/>
      <c r="G4" s="121"/>
      <c r="H4" s="247"/>
      <c r="I4" s="247"/>
      <c r="J4" s="248"/>
      <c r="K4" s="287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9"/>
      <c r="AA4" s="256">
        <f t="shared" si="0"/>
        <v>0</v>
      </c>
      <c r="AB4" s="247"/>
      <c r="AC4" s="248"/>
      <c r="AD4" s="247">
        <f t="shared" ref="AD4:AD33" si="1">AD3+D4-H4-AA4</f>
        <v>69875</v>
      </c>
      <c r="AE4" s="247"/>
      <c r="AF4" s="248"/>
      <c r="AG4" s="231"/>
      <c r="AH4" s="231"/>
      <c r="AI4" s="231"/>
      <c r="AJ4" s="231"/>
      <c r="AK4" s="231"/>
      <c r="AL4" s="231"/>
      <c r="AM4" s="232"/>
      <c r="AN4" s="1"/>
    </row>
    <row r="5" spans="1:40" ht="21" customHeight="1">
      <c r="A5" s="296">
        <v>3</v>
      </c>
      <c r="B5" s="297"/>
      <c r="C5" s="6"/>
      <c r="D5" s="249"/>
      <c r="E5" s="249"/>
      <c r="F5" s="250"/>
      <c r="G5" s="10" t="s">
        <v>55</v>
      </c>
      <c r="H5" s="249">
        <v>750</v>
      </c>
      <c r="I5" s="249"/>
      <c r="J5" s="250"/>
      <c r="K5" s="285">
        <v>7500</v>
      </c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77"/>
      <c r="AA5" s="257">
        <f t="shared" si="0"/>
        <v>7500</v>
      </c>
      <c r="AB5" s="249"/>
      <c r="AC5" s="250"/>
      <c r="AD5" s="249">
        <f t="shared" si="1"/>
        <v>61625</v>
      </c>
      <c r="AE5" s="249"/>
      <c r="AF5" s="250"/>
      <c r="AG5" s="229" t="s">
        <v>56</v>
      </c>
      <c r="AH5" s="229"/>
      <c r="AI5" s="229"/>
      <c r="AJ5" s="229"/>
      <c r="AK5" s="229"/>
      <c r="AL5" s="229"/>
      <c r="AM5" s="230"/>
      <c r="AN5" s="1"/>
    </row>
    <row r="6" spans="1:40" ht="21" customHeight="1">
      <c r="A6" s="302">
        <v>4</v>
      </c>
      <c r="B6" s="303"/>
      <c r="C6" s="4"/>
      <c r="D6" s="217"/>
      <c r="E6" s="217"/>
      <c r="F6" s="218"/>
      <c r="G6" s="7"/>
      <c r="H6" s="217"/>
      <c r="I6" s="217"/>
      <c r="J6" s="218"/>
      <c r="K6" s="266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5"/>
      <c r="AA6" s="242">
        <f t="shared" si="0"/>
        <v>0</v>
      </c>
      <c r="AB6" s="217"/>
      <c r="AC6" s="218"/>
      <c r="AD6" s="217">
        <f t="shared" si="1"/>
        <v>61625</v>
      </c>
      <c r="AE6" s="217"/>
      <c r="AF6" s="218"/>
      <c r="AG6" s="219"/>
      <c r="AH6" s="219"/>
      <c r="AI6" s="219"/>
      <c r="AJ6" s="219"/>
      <c r="AK6" s="219"/>
      <c r="AL6" s="219"/>
      <c r="AM6" s="220"/>
      <c r="AN6" s="1"/>
    </row>
    <row r="7" spans="1:40" ht="21" customHeight="1">
      <c r="A7" s="302">
        <v>5</v>
      </c>
      <c r="B7" s="303"/>
      <c r="C7" s="4" t="s">
        <v>54</v>
      </c>
      <c r="D7" s="217">
        <v>100000</v>
      </c>
      <c r="E7" s="217"/>
      <c r="F7" s="218"/>
      <c r="G7" s="7"/>
      <c r="H7" s="217"/>
      <c r="I7" s="217"/>
      <c r="J7" s="218"/>
      <c r="K7" s="266">
        <v>3254</v>
      </c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5"/>
      <c r="AA7" s="242">
        <f t="shared" si="0"/>
        <v>3254</v>
      </c>
      <c r="AB7" s="217"/>
      <c r="AC7" s="218"/>
      <c r="AD7" s="217">
        <f t="shared" si="1"/>
        <v>158371</v>
      </c>
      <c r="AE7" s="217"/>
      <c r="AF7" s="218"/>
      <c r="AG7" s="219"/>
      <c r="AH7" s="219"/>
      <c r="AI7" s="219"/>
      <c r="AJ7" s="219"/>
      <c r="AK7" s="219"/>
      <c r="AL7" s="219"/>
      <c r="AM7" s="220"/>
      <c r="AN7" s="1"/>
    </row>
    <row r="8" spans="1:40" ht="21" customHeight="1">
      <c r="A8" s="302">
        <v>6</v>
      </c>
      <c r="B8" s="303"/>
      <c r="C8" s="4"/>
      <c r="D8" s="217"/>
      <c r="E8" s="217"/>
      <c r="F8" s="218"/>
      <c r="G8" s="7" t="s">
        <v>58</v>
      </c>
      <c r="H8" s="217">
        <v>16000</v>
      </c>
      <c r="I8" s="217"/>
      <c r="J8" s="218"/>
      <c r="K8" s="266"/>
      <c r="L8" s="264"/>
      <c r="M8" s="264">
        <v>250</v>
      </c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5"/>
      <c r="AA8" s="242">
        <f t="shared" si="0"/>
        <v>250</v>
      </c>
      <c r="AB8" s="217"/>
      <c r="AC8" s="218"/>
      <c r="AD8" s="217">
        <f t="shared" si="1"/>
        <v>142121</v>
      </c>
      <c r="AE8" s="217"/>
      <c r="AF8" s="218"/>
      <c r="AG8" s="219"/>
      <c r="AH8" s="219"/>
      <c r="AI8" s="219"/>
      <c r="AJ8" s="219"/>
      <c r="AK8" s="219"/>
      <c r="AL8" s="219"/>
      <c r="AM8" s="220"/>
      <c r="AN8" s="1"/>
    </row>
    <row r="9" spans="1:40" ht="21" customHeight="1">
      <c r="A9" s="304">
        <v>7</v>
      </c>
      <c r="B9" s="305"/>
      <c r="C9" s="122"/>
      <c r="D9" s="245"/>
      <c r="E9" s="245"/>
      <c r="F9" s="246"/>
      <c r="G9" s="123"/>
      <c r="H9" s="245"/>
      <c r="I9" s="245"/>
      <c r="J9" s="246"/>
      <c r="K9" s="284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>
        <v>3800</v>
      </c>
      <c r="X9" s="283"/>
      <c r="Y9" s="283"/>
      <c r="Z9" s="288"/>
      <c r="AA9" s="255">
        <f t="shared" si="0"/>
        <v>3800</v>
      </c>
      <c r="AB9" s="245"/>
      <c r="AC9" s="246"/>
      <c r="AD9" s="245">
        <f t="shared" si="1"/>
        <v>138321</v>
      </c>
      <c r="AE9" s="245"/>
      <c r="AF9" s="246"/>
      <c r="AG9" s="235"/>
      <c r="AH9" s="235"/>
      <c r="AI9" s="235"/>
      <c r="AJ9" s="235"/>
      <c r="AK9" s="235"/>
      <c r="AL9" s="235"/>
      <c r="AM9" s="236"/>
      <c r="AN9" s="1"/>
    </row>
    <row r="10" spans="1:40" ht="21" customHeight="1">
      <c r="A10" s="306">
        <v>8</v>
      </c>
      <c r="B10" s="307"/>
      <c r="C10" s="120"/>
      <c r="D10" s="247"/>
      <c r="E10" s="247"/>
      <c r="F10" s="248"/>
      <c r="G10" s="121"/>
      <c r="H10" s="247"/>
      <c r="I10" s="247"/>
      <c r="J10" s="248"/>
      <c r="K10" s="287"/>
      <c r="L10" s="281"/>
      <c r="M10" s="281"/>
      <c r="N10" s="281"/>
      <c r="O10" s="281"/>
      <c r="P10" s="281"/>
      <c r="Q10" s="281"/>
      <c r="R10" s="281"/>
      <c r="S10" s="281">
        <v>5000</v>
      </c>
      <c r="T10" s="281"/>
      <c r="U10" s="281"/>
      <c r="V10" s="281"/>
      <c r="W10" s="281"/>
      <c r="X10" s="281"/>
      <c r="Y10" s="281"/>
      <c r="Z10" s="289"/>
      <c r="AA10" s="256">
        <f t="shared" si="0"/>
        <v>5000</v>
      </c>
      <c r="AB10" s="247"/>
      <c r="AC10" s="248"/>
      <c r="AD10" s="247">
        <f t="shared" si="1"/>
        <v>133321</v>
      </c>
      <c r="AE10" s="247"/>
      <c r="AF10" s="248"/>
      <c r="AG10" s="231" t="s">
        <v>63</v>
      </c>
      <c r="AH10" s="231"/>
      <c r="AI10" s="231"/>
      <c r="AJ10" s="231"/>
      <c r="AK10" s="231"/>
      <c r="AL10" s="231"/>
      <c r="AM10" s="232"/>
      <c r="AN10" s="1"/>
    </row>
    <row r="11" spans="1:40" ht="21" customHeight="1">
      <c r="A11" s="306">
        <v>9</v>
      </c>
      <c r="B11" s="307"/>
      <c r="C11" s="120"/>
      <c r="D11" s="247"/>
      <c r="E11" s="247"/>
      <c r="F11" s="248"/>
      <c r="G11" s="121"/>
      <c r="H11" s="247"/>
      <c r="I11" s="247"/>
      <c r="J11" s="248"/>
      <c r="K11" s="287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9"/>
      <c r="AA11" s="256">
        <f t="shared" si="0"/>
        <v>0</v>
      </c>
      <c r="AB11" s="247"/>
      <c r="AC11" s="248"/>
      <c r="AD11" s="247">
        <f t="shared" si="1"/>
        <v>133321</v>
      </c>
      <c r="AE11" s="247"/>
      <c r="AF11" s="248"/>
      <c r="AG11" s="231"/>
      <c r="AH11" s="231"/>
      <c r="AI11" s="231"/>
      <c r="AJ11" s="231"/>
      <c r="AK11" s="231"/>
      <c r="AL11" s="231"/>
      <c r="AM11" s="232"/>
      <c r="AN11" s="1"/>
    </row>
    <row r="12" spans="1:40" ht="21" customHeight="1">
      <c r="A12" s="296">
        <v>10</v>
      </c>
      <c r="B12" s="297"/>
      <c r="C12" s="6"/>
      <c r="D12" s="249"/>
      <c r="E12" s="249"/>
      <c r="F12" s="250"/>
      <c r="G12" s="10"/>
      <c r="H12" s="249"/>
      <c r="I12" s="249"/>
      <c r="J12" s="250"/>
      <c r="K12" s="285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77"/>
      <c r="AA12" s="257">
        <f t="shared" si="0"/>
        <v>0</v>
      </c>
      <c r="AB12" s="249"/>
      <c r="AC12" s="250"/>
      <c r="AD12" s="249">
        <f t="shared" si="1"/>
        <v>133321</v>
      </c>
      <c r="AE12" s="249"/>
      <c r="AF12" s="250"/>
      <c r="AG12" s="229"/>
      <c r="AH12" s="229"/>
      <c r="AI12" s="229"/>
      <c r="AJ12" s="229"/>
      <c r="AK12" s="229"/>
      <c r="AL12" s="229"/>
      <c r="AM12" s="230"/>
      <c r="AN12" s="1"/>
    </row>
    <row r="13" spans="1:40" ht="21" customHeight="1">
      <c r="A13" s="302">
        <v>11</v>
      </c>
      <c r="B13" s="303"/>
      <c r="C13" s="4"/>
      <c r="D13" s="217"/>
      <c r="E13" s="217"/>
      <c r="F13" s="218"/>
      <c r="G13" s="7"/>
      <c r="H13" s="217"/>
      <c r="I13" s="217"/>
      <c r="J13" s="218"/>
      <c r="K13" s="266">
        <v>3210</v>
      </c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5"/>
      <c r="AA13" s="242">
        <f t="shared" si="0"/>
        <v>3210</v>
      </c>
      <c r="AB13" s="217"/>
      <c r="AC13" s="218"/>
      <c r="AD13" s="217">
        <f t="shared" si="1"/>
        <v>130111</v>
      </c>
      <c r="AE13" s="217"/>
      <c r="AF13" s="218"/>
      <c r="AG13" s="219" t="s">
        <v>59</v>
      </c>
      <c r="AH13" s="219"/>
      <c r="AI13" s="219"/>
      <c r="AJ13" s="219"/>
      <c r="AK13" s="219"/>
      <c r="AL13" s="219"/>
      <c r="AM13" s="220"/>
      <c r="AN13" s="1"/>
    </row>
    <row r="14" spans="1:40" ht="21" customHeight="1">
      <c r="A14" s="302">
        <v>12</v>
      </c>
      <c r="B14" s="303"/>
      <c r="C14" s="4"/>
      <c r="D14" s="217"/>
      <c r="E14" s="217"/>
      <c r="F14" s="218"/>
      <c r="G14" s="7"/>
      <c r="H14" s="217"/>
      <c r="I14" s="217"/>
      <c r="J14" s="218"/>
      <c r="K14" s="266">
        <v>4100</v>
      </c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5"/>
      <c r="AA14" s="242">
        <f t="shared" si="0"/>
        <v>4100</v>
      </c>
      <c r="AB14" s="217"/>
      <c r="AC14" s="218"/>
      <c r="AD14" s="217">
        <f t="shared" si="1"/>
        <v>126011</v>
      </c>
      <c r="AE14" s="217"/>
      <c r="AF14" s="218"/>
      <c r="AG14" s="219"/>
      <c r="AH14" s="219"/>
      <c r="AI14" s="219"/>
      <c r="AJ14" s="219"/>
      <c r="AK14" s="219"/>
      <c r="AL14" s="219"/>
      <c r="AM14" s="220"/>
      <c r="AN14" s="1"/>
    </row>
    <row r="15" spans="1:40" ht="21" customHeight="1">
      <c r="A15" s="302">
        <v>13</v>
      </c>
      <c r="B15" s="303"/>
      <c r="C15" s="4"/>
      <c r="D15" s="217"/>
      <c r="E15" s="217"/>
      <c r="F15" s="218"/>
      <c r="G15" s="7" t="s">
        <v>62</v>
      </c>
      <c r="H15" s="217">
        <v>50</v>
      </c>
      <c r="I15" s="217"/>
      <c r="J15" s="218"/>
      <c r="K15" s="266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5"/>
      <c r="AA15" s="242">
        <f t="shared" si="0"/>
        <v>0</v>
      </c>
      <c r="AB15" s="217"/>
      <c r="AC15" s="218"/>
      <c r="AD15" s="217">
        <f t="shared" si="1"/>
        <v>125961</v>
      </c>
      <c r="AE15" s="217"/>
      <c r="AF15" s="218"/>
      <c r="AG15" s="219" t="s">
        <v>60</v>
      </c>
      <c r="AH15" s="219"/>
      <c r="AI15" s="219"/>
      <c r="AJ15" s="219"/>
      <c r="AK15" s="219"/>
      <c r="AL15" s="219"/>
      <c r="AM15" s="220"/>
      <c r="AN15" s="1"/>
    </row>
    <row r="16" spans="1:40" ht="21" customHeight="1">
      <c r="A16" s="304">
        <v>14</v>
      </c>
      <c r="B16" s="305"/>
      <c r="C16" s="122" t="s">
        <v>54</v>
      </c>
      <c r="D16" s="245">
        <v>150000</v>
      </c>
      <c r="E16" s="245"/>
      <c r="F16" s="246"/>
      <c r="G16" s="123"/>
      <c r="H16" s="245"/>
      <c r="I16" s="245"/>
      <c r="J16" s="246"/>
      <c r="K16" s="284">
        <v>1050</v>
      </c>
      <c r="L16" s="283"/>
      <c r="M16" s="283">
        <v>225</v>
      </c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8"/>
      <c r="AA16" s="255">
        <f t="shared" si="0"/>
        <v>1275</v>
      </c>
      <c r="AB16" s="245"/>
      <c r="AC16" s="246"/>
      <c r="AD16" s="245">
        <f t="shared" si="1"/>
        <v>274686</v>
      </c>
      <c r="AE16" s="245"/>
      <c r="AF16" s="246"/>
      <c r="AG16" s="235" t="s">
        <v>61</v>
      </c>
      <c r="AH16" s="235"/>
      <c r="AI16" s="235"/>
      <c r="AJ16" s="235"/>
      <c r="AK16" s="235"/>
      <c r="AL16" s="235"/>
      <c r="AM16" s="236"/>
      <c r="AN16" s="1"/>
    </row>
    <row r="17" spans="1:40" ht="21" customHeight="1">
      <c r="A17" s="306">
        <v>15</v>
      </c>
      <c r="B17" s="307"/>
      <c r="C17" s="120"/>
      <c r="D17" s="247"/>
      <c r="E17" s="247"/>
      <c r="F17" s="248"/>
      <c r="G17" s="121"/>
      <c r="H17" s="247"/>
      <c r="I17" s="247"/>
      <c r="J17" s="248"/>
      <c r="K17" s="287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9"/>
      <c r="AA17" s="256">
        <f t="shared" si="0"/>
        <v>0</v>
      </c>
      <c r="AB17" s="247"/>
      <c r="AC17" s="248"/>
      <c r="AD17" s="247">
        <f t="shared" si="1"/>
        <v>274686</v>
      </c>
      <c r="AE17" s="247"/>
      <c r="AF17" s="248"/>
      <c r="AG17" s="231"/>
      <c r="AH17" s="231"/>
      <c r="AI17" s="231"/>
      <c r="AJ17" s="231"/>
      <c r="AK17" s="231"/>
      <c r="AL17" s="231"/>
      <c r="AM17" s="232"/>
      <c r="AN17" s="1"/>
    </row>
    <row r="18" spans="1:40" ht="21" customHeight="1">
      <c r="A18" s="296">
        <v>16</v>
      </c>
      <c r="B18" s="297"/>
      <c r="C18" s="6"/>
      <c r="D18" s="249"/>
      <c r="E18" s="249"/>
      <c r="F18" s="250"/>
      <c r="G18" s="10"/>
      <c r="H18" s="249"/>
      <c r="I18" s="249"/>
      <c r="J18" s="250"/>
      <c r="K18" s="285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77"/>
      <c r="AA18" s="257">
        <f t="shared" si="0"/>
        <v>0</v>
      </c>
      <c r="AB18" s="249"/>
      <c r="AC18" s="250"/>
      <c r="AD18" s="249">
        <f t="shared" si="1"/>
        <v>274686</v>
      </c>
      <c r="AE18" s="249"/>
      <c r="AF18" s="250"/>
      <c r="AG18" s="229"/>
      <c r="AH18" s="229"/>
      <c r="AI18" s="229"/>
      <c r="AJ18" s="229"/>
      <c r="AK18" s="229"/>
      <c r="AL18" s="229"/>
      <c r="AM18" s="230"/>
      <c r="AN18" s="1"/>
    </row>
    <row r="19" spans="1:40" ht="21" customHeight="1">
      <c r="A19" s="302">
        <v>17</v>
      </c>
      <c r="B19" s="303"/>
      <c r="C19" s="4" t="s">
        <v>65</v>
      </c>
      <c r="D19" s="217">
        <v>75000</v>
      </c>
      <c r="E19" s="217"/>
      <c r="F19" s="218"/>
      <c r="G19" s="7"/>
      <c r="H19" s="217"/>
      <c r="I19" s="217"/>
      <c r="J19" s="218"/>
      <c r="K19" s="266">
        <v>2700</v>
      </c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>
        <v>315</v>
      </c>
      <c r="X19" s="264"/>
      <c r="Y19" s="264"/>
      <c r="Z19" s="265"/>
      <c r="AA19" s="242">
        <f t="shared" si="0"/>
        <v>3015</v>
      </c>
      <c r="AB19" s="217"/>
      <c r="AC19" s="218"/>
      <c r="AD19" s="217">
        <f t="shared" si="1"/>
        <v>346671</v>
      </c>
      <c r="AE19" s="217"/>
      <c r="AF19" s="218"/>
      <c r="AG19" s="219" t="s">
        <v>66</v>
      </c>
      <c r="AH19" s="219"/>
      <c r="AI19" s="219"/>
      <c r="AJ19" s="219"/>
      <c r="AK19" s="219"/>
      <c r="AL19" s="219"/>
      <c r="AM19" s="220"/>
      <c r="AN19" s="1"/>
    </row>
    <row r="20" spans="1:40" ht="21" customHeight="1">
      <c r="A20" s="302">
        <v>18</v>
      </c>
      <c r="B20" s="303"/>
      <c r="C20" s="4"/>
      <c r="D20" s="217"/>
      <c r="E20" s="217"/>
      <c r="F20" s="218"/>
      <c r="G20" s="7"/>
      <c r="H20" s="217"/>
      <c r="I20" s="217"/>
      <c r="J20" s="218"/>
      <c r="K20" s="266"/>
      <c r="L20" s="264"/>
      <c r="M20" s="264"/>
      <c r="N20" s="264"/>
      <c r="O20" s="264"/>
      <c r="P20" s="264"/>
      <c r="Q20" s="265"/>
      <c r="R20" s="278"/>
      <c r="S20" s="265"/>
      <c r="T20" s="278"/>
      <c r="U20" s="265"/>
      <c r="V20" s="278"/>
      <c r="W20" s="264"/>
      <c r="X20" s="264"/>
      <c r="Y20" s="264"/>
      <c r="Z20" s="265"/>
      <c r="AA20" s="242">
        <f t="shared" si="0"/>
        <v>0</v>
      </c>
      <c r="AB20" s="217"/>
      <c r="AC20" s="218"/>
      <c r="AD20" s="217">
        <f t="shared" si="1"/>
        <v>346671</v>
      </c>
      <c r="AE20" s="217"/>
      <c r="AF20" s="218"/>
      <c r="AG20" s="219" t="s">
        <v>67</v>
      </c>
      <c r="AH20" s="219"/>
      <c r="AI20" s="219"/>
      <c r="AJ20" s="219"/>
      <c r="AK20" s="219"/>
      <c r="AL20" s="219"/>
      <c r="AM20" s="220"/>
      <c r="AN20" s="1"/>
    </row>
    <row r="21" spans="1:40" ht="21" customHeight="1">
      <c r="A21" s="302">
        <v>19</v>
      </c>
      <c r="B21" s="303"/>
      <c r="C21" s="4"/>
      <c r="D21" s="217"/>
      <c r="E21" s="217"/>
      <c r="F21" s="218"/>
      <c r="G21" s="7"/>
      <c r="H21" s="217"/>
      <c r="I21" s="217"/>
      <c r="J21" s="218"/>
      <c r="K21" s="266">
        <v>2500</v>
      </c>
      <c r="L21" s="264"/>
      <c r="M21" s="264"/>
      <c r="N21" s="264"/>
      <c r="O21" s="264"/>
      <c r="P21" s="264"/>
      <c r="Q21" s="265"/>
      <c r="R21" s="278"/>
      <c r="S21" s="265"/>
      <c r="T21" s="278"/>
      <c r="U21" s="265"/>
      <c r="V21" s="278"/>
      <c r="W21" s="265"/>
      <c r="X21" s="278"/>
      <c r="Y21" s="265"/>
      <c r="Z21" s="218"/>
      <c r="AA21" s="242">
        <f t="shared" si="0"/>
        <v>2500</v>
      </c>
      <c r="AB21" s="217"/>
      <c r="AC21" s="218"/>
      <c r="AD21" s="217">
        <f t="shared" si="1"/>
        <v>344171</v>
      </c>
      <c r="AE21" s="217"/>
      <c r="AF21" s="218"/>
      <c r="AG21" s="219" t="s">
        <v>67</v>
      </c>
      <c r="AH21" s="219"/>
      <c r="AI21" s="219"/>
      <c r="AJ21" s="219"/>
      <c r="AK21" s="219"/>
      <c r="AL21" s="219"/>
      <c r="AM21" s="220"/>
      <c r="AN21" s="1"/>
    </row>
    <row r="22" spans="1:40" ht="21" customHeight="1">
      <c r="A22" s="302">
        <v>20</v>
      </c>
      <c r="B22" s="303"/>
      <c r="C22" s="4"/>
      <c r="D22" s="217"/>
      <c r="E22" s="217"/>
      <c r="F22" s="218"/>
      <c r="G22" s="7"/>
      <c r="H22" s="217"/>
      <c r="I22" s="217"/>
      <c r="J22" s="218"/>
      <c r="K22" s="266"/>
      <c r="L22" s="264"/>
      <c r="M22" s="264"/>
      <c r="N22" s="264"/>
      <c r="O22" s="264"/>
      <c r="P22" s="264"/>
      <c r="Q22" s="265"/>
      <c r="R22" s="278"/>
      <c r="S22" s="265"/>
      <c r="T22" s="278"/>
      <c r="U22" s="265"/>
      <c r="V22" s="278"/>
      <c r="W22" s="265"/>
      <c r="X22" s="278"/>
      <c r="Y22" s="265"/>
      <c r="Z22" s="218"/>
      <c r="AA22" s="242">
        <f t="shared" si="0"/>
        <v>0</v>
      </c>
      <c r="AB22" s="217"/>
      <c r="AC22" s="218"/>
      <c r="AD22" s="217">
        <f t="shared" si="1"/>
        <v>344171</v>
      </c>
      <c r="AE22" s="217"/>
      <c r="AF22" s="218"/>
      <c r="AG22" s="219"/>
      <c r="AH22" s="219"/>
      <c r="AI22" s="219"/>
      <c r="AJ22" s="219"/>
      <c r="AK22" s="219"/>
      <c r="AL22" s="219"/>
      <c r="AM22" s="220"/>
      <c r="AN22" s="1"/>
    </row>
    <row r="23" spans="1:40" ht="21" customHeight="1">
      <c r="A23" s="304">
        <v>21</v>
      </c>
      <c r="B23" s="305"/>
      <c r="C23" s="122"/>
      <c r="D23" s="245"/>
      <c r="E23" s="245"/>
      <c r="F23" s="246"/>
      <c r="G23" s="123"/>
      <c r="H23" s="245"/>
      <c r="I23" s="245"/>
      <c r="J23" s="246"/>
      <c r="K23" s="284">
        <v>4250</v>
      </c>
      <c r="L23" s="283"/>
      <c r="M23" s="283"/>
      <c r="N23" s="283"/>
      <c r="O23" s="283"/>
      <c r="P23" s="283"/>
      <c r="Q23" s="288"/>
      <c r="R23" s="291"/>
      <c r="S23" s="288"/>
      <c r="T23" s="291"/>
      <c r="U23" s="288"/>
      <c r="V23" s="291"/>
      <c r="W23" s="288"/>
      <c r="X23" s="291"/>
      <c r="Y23" s="288"/>
      <c r="Z23" s="246"/>
      <c r="AA23" s="255">
        <f t="shared" si="0"/>
        <v>4250</v>
      </c>
      <c r="AB23" s="245"/>
      <c r="AC23" s="246"/>
      <c r="AD23" s="245">
        <f t="shared" si="1"/>
        <v>339921</v>
      </c>
      <c r="AE23" s="245"/>
      <c r="AF23" s="246"/>
      <c r="AG23" s="235"/>
      <c r="AH23" s="235"/>
      <c r="AI23" s="235"/>
      <c r="AJ23" s="235"/>
      <c r="AK23" s="235"/>
      <c r="AL23" s="235"/>
      <c r="AM23" s="236"/>
      <c r="AN23" s="1"/>
    </row>
    <row r="24" spans="1:40" ht="21" customHeight="1">
      <c r="A24" s="306">
        <v>22</v>
      </c>
      <c r="B24" s="307"/>
      <c r="C24" s="120"/>
      <c r="D24" s="247"/>
      <c r="E24" s="247"/>
      <c r="F24" s="248"/>
      <c r="G24" s="121"/>
      <c r="H24" s="247"/>
      <c r="I24" s="247"/>
      <c r="J24" s="248"/>
      <c r="K24" s="287"/>
      <c r="L24" s="281"/>
      <c r="M24" s="281"/>
      <c r="N24" s="281"/>
      <c r="O24" s="281"/>
      <c r="P24" s="281"/>
      <c r="Q24" s="289"/>
      <c r="R24" s="290"/>
      <c r="S24" s="289"/>
      <c r="T24" s="290"/>
      <c r="U24" s="289"/>
      <c r="V24" s="290"/>
      <c r="W24" s="289"/>
      <c r="X24" s="290"/>
      <c r="Y24" s="289"/>
      <c r="Z24" s="248"/>
      <c r="AA24" s="256">
        <f t="shared" si="0"/>
        <v>0</v>
      </c>
      <c r="AB24" s="247"/>
      <c r="AC24" s="248"/>
      <c r="AD24" s="247">
        <f t="shared" si="1"/>
        <v>339921</v>
      </c>
      <c r="AE24" s="247"/>
      <c r="AF24" s="248"/>
      <c r="AG24" s="231"/>
      <c r="AH24" s="231"/>
      <c r="AI24" s="231"/>
      <c r="AJ24" s="231"/>
      <c r="AK24" s="231"/>
      <c r="AL24" s="231"/>
      <c r="AM24" s="232"/>
      <c r="AN24" s="1"/>
    </row>
    <row r="25" spans="1:40" ht="21" customHeight="1">
      <c r="A25" s="296">
        <v>23</v>
      </c>
      <c r="B25" s="297"/>
      <c r="C25" s="6"/>
      <c r="D25" s="249"/>
      <c r="E25" s="249"/>
      <c r="F25" s="250"/>
      <c r="G25" s="10"/>
      <c r="H25" s="249"/>
      <c r="I25" s="249"/>
      <c r="J25" s="250"/>
      <c r="K25" s="285"/>
      <c r="L25" s="267"/>
      <c r="M25" s="267">
        <v>3250</v>
      </c>
      <c r="N25" s="267"/>
      <c r="O25" s="267"/>
      <c r="P25" s="267"/>
      <c r="Q25" s="277"/>
      <c r="R25" s="279"/>
      <c r="S25" s="277"/>
      <c r="T25" s="279"/>
      <c r="U25" s="277"/>
      <c r="V25" s="279"/>
      <c r="W25" s="277"/>
      <c r="X25" s="279"/>
      <c r="Y25" s="277"/>
      <c r="Z25" s="250"/>
      <c r="AA25" s="257">
        <f t="shared" si="0"/>
        <v>3250</v>
      </c>
      <c r="AB25" s="249"/>
      <c r="AC25" s="250"/>
      <c r="AD25" s="249">
        <f t="shared" si="1"/>
        <v>336671</v>
      </c>
      <c r="AE25" s="249"/>
      <c r="AF25" s="250"/>
      <c r="AG25" s="229" t="s">
        <v>166</v>
      </c>
      <c r="AH25" s="229"/>
      <c r="AI25" s="229"/>
      <c r="AJ25" s="229"/>
      <c r="AK25" s="229"/>
      <c r="AL25" s="229"/>
      <c r="AM25" s="230"/>
      <c r="AN25" s="1"/>
    </row>
    <row r="26" spans="1:40" ht="21" customHeight="1">
      <c r="A26" s="302">
        <v>24</v>
      </c>
      <c r="B26" s="303"/>
      <c r="C26" s="4"/>
      <c r="D26" s="217"/>
      <c r="E26" s="217"/>
      <c r="F26" s="218"/>
      <c r="G26" s="7"/>
      <c r="H26" s="217"/>
      <c r="I26" s="217"/>
      <c r="J26" s="218"/>
      <c r="K26" s="266">
        <v>1203</v>
      </c>
      <c r="L26" s="264"/>
      <c r="M26" s="264"/>
      <c r="N26" s="264"/>
      <c r="O26" s="264"/>
      <c r="P26" s="264"/>
      <c r="Q26" s="265"/>
      <c r="R26" s="278"/>
      <c r="S26" s="265"/>
      <c r="T26" s="278"/>
      <c r="U26" s="265"/>
      <c r="V26" s="278"/>
      <c r="W26" s="265">
        <v>-1800</v>
      </c>
      <c r="X26" s="278"/>
      <c r="Y26" s="265"/>
      <c r="Z26" s="218"/>
      <c r="AA26" s="242">
        <f t="shared" si="0"/>
        <v>-597</v>
      </c>
      <c r="AB26" s="217"/>
      <c r="AC26" s="218"/>
      <c r="AD26" s="217">
        <f t="shared" si="1"/>
        <v>337268</v>
      </c>
      <c r="AE26" s="217"/>
      <c r="AF26" s="218"/>
      <c r="AG26" s="219"/>
      <c r="AH26" s="219"/>
      <c r="AI26" s="219"/>
      <c r="AJ26" s="219"/>
      <c r="AK26" s="219"/>
      <c r="AL26" s="219"/>
      <c r="AM26" s="220"/>
      <c r="AN26" s="1"/>
    </row>
    <row r="27" spans="1:40" ht="21" customHeight="1">
      <c r="A27" s="302">
        <v>25</v>
      </c>
      <c r="B27" s="303"/>
      <c r="C27" s="4"/>
      <c r="D27" s="217"/>
      <c r="E27" s="217"/>
      <c r="F27" s="218"/>
      <c r="G27" s="7"/>
      <c r="H27" s="217"/>
      <c r="I27" s="217"/>
      <c r="J27" s="218"/>
      <c r="K27" s="266"/>
      <c r="L27" s="264"/>
      <c r="M27" s="264"/>
      <c r="N27" s="264"/>
      <c r="O27" s="264"/>
      <c r="P27" s="264"/>
      <c r="Q27" s="265"/>
      <c r="R27" s="278"/>
      <c r="S27" s="265">
        <v>200</v>
      </c>
      <c r="T27" s="278"/>
      <c r="U27" s="265"/>
      <c r="V27" s="278"/>
      <c r="W27" s="265"/>
      <c r="X27" s="278"/>
      <c r="Y27" s="265"/>
      <c r="Z27" s="218"/>
      <c r="AA27" s="242">
        <f t="shared" si="0"/>
        <v>200</v>
      </c>
      <c r="AB27" s="217"/>
      <c r="AC27" s="218"/>
      <c r="AD27" s="217">
        <f t="shared" si="1"/>
        <v>337068</v>
      </c>
      <c r="AE27" s="217"/>
      <c r="AF27" s="218"/>
      <c r="AG27" s="219"/>
      <c r="AH27" s="219"/>
      <c r="AI27" s="219"/>
      <c r="AJ27" s="219"/>
      <c r="AK27" s="219"/>
      <c r="AL27" s="219"/>
      <c r="AM27" s="220"/>
      <c r="AN27" s="1"/>
    </row>
    <row r="28" spans="1:40" ht="21" customHeight="1">
      <c r="A28" s="302">
        <v>26</v>
      </c>
      <c r="B28" s="303"/>
      <c r="C28" s="4"/>
      <c r="D28" s="217"/>
      <c r="E28" s="217"/>
      <c r="F28" s="218"/>
      <c r="G28" s="7"/>
      <c r="H28" s="217"/>
      <c r="I28" s="217"/>
      <c r="J28" s="218"/>
      <c r="K28" s="266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5"/>
      <c r="AA28" s="242">
        <f t="shared" si="0"/>
        <v>0</v>
      </c>
      <c r="AB28" s="217"/>
      <c r="AC28" s="218"/>
      <c r="AD28" s="217">
        <f t="shared" si="1"/>
        <v>337068</v>
      </c>
      <c r="AE28" s="217"/>
      <c r="AF28" s="218"/>
      <c r="AG28" s="219"/>
      <c r="AH28" s="219"/>
      <c r="AI28" s="219"/>
      <c r="AJ28" s="219"/>
      <c r="AK28" s="219"/>
      <c r="AL28" s="219"/>
      <c r="AM28" s="220"/>
      <c r="AN28" s="1"/>
    </row>
    <row r="29" spans="1:40" ht="21" customHeight="1">
      <c r="A29" s="302">
        <v>27</v>
      </c>
      <c r="B29" s="303"/>
      <c r="C29" s="4"/>
      <c r="D29" s="217"/>
      <c r="E29" s="217"/>
      <c r="F29" s="218"/>
      <c r="G29" s="7"/>
      <c r="H29" s="217"/>
      <c r="I29" s="217"/>
      <c r="J29" s="218"/>
      <c r="K29" s="266">
        <v>105</v>
      </c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5"/>
      <c r="AA29" s="242">
        <f t="shared" si="0"/>
        <v>105</v>
      </c>
      <c r="AB29" s="217"/>
      <c r="AC29" s="218"/>
      <c r="AD29" s="217">
        <f t="shared" si="1"/>
        <v>336963</v>
      </c>
      <c r="AE29" s="217"/>
      <c r="AF29" s="218"/>
      <c r="AG29" s="219"/>
      <c r="AH29" s="219"/>
      <c r="AI29" s="219"/>
      <c r="AJ29" s="219"/>
      <c r="AK29" s="219"/>
      <c r="AL29" s="219"/>
      <c r="AM29" s="220"/>
      <c r="AN29" s="1"/>
    </row>
    <row r="30" spans="1:40" ht="21" customHeight="1">
      <c r="A30" s="304">
        <v>28</v>
      </c>
      <c r="B30" s="305"/>
      <c r="C30" s="122"/>
      <c r="D30" s="245"/>
      <c r="E30" s="245"/>
      <c r="F30" s="246"/>
      <c r="G30" s="123"/>
      <c r="H30" s="245"/>
      <c r="I30" s="245"/>
      <c r="J30" s="246"/>
      <c r="K30" s="284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8"/>
      <c r="AA30" s="255">
        <f t="shared" si="0"/>
        <v>0</v>
      </c>
      <c r="AB30" s="245"/>
      <c r="AC30" s="246"/>
      <c r="AD30" s="245">
        <f t="shared" si="1"/>
        <v>336963</v>
      </c>
      <c r="AE30" s="245"/>
      <c r="AF30" s="246"/>
      <c r="AG30" s="235"/>
      <c r="AH30" s="235"/>
      <c r="AI30" s="235"/>
      <c r="AJ30" s="235"/>
      <c r="AK30" s="235"/>
      <c r="AL30" s="235"/>
      <c r="AM30" s="236"/>
      <c r="AN30" s="1"/>
    </row>
    <row r="31" spans="1:40" ht="21" customHeight="1">
      <c r="A31" s="306">
        <v>29</v>
      </c>
      <c r="B31" s="307"/>
      <c r="C31" s="120"/>
      <c r="D31" s="247"/>
      <c r="E31" s="247"/>
      <c r="F31" s="248"/>
      <c r="G31" s="121"/>
      <c r="H31" s="247"/>
      <c r="I31" s="247"/>
      <c r="J31" s="248"/>
      <c r="K31" s="287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9"/>
      <c r="AA31" s="256">
        <f t="shared" si="0"/>
        <v>0</v>
      </c>
      <c r="AB31" s="247"/>
      <c r="AC31" s="248"/>
      <c r="AD31" s="247">
        <f t="shared" si="1"/>
        <v>336963</v>
      </c>
      <c r="AE31" s="247"/>
      <c r="AF31" s="248"/>
      <c r="AG31" s="231" t="s">
        <v>167</v>
      </c>
      <c r="AH31" s="231"/>
      <c r="AI31" s="231"/>
      <c r="AJ31" s="231"/>
      <c r="AK31" s="231"/>
      <c r="AL31" s="231"/>
      <c r="AM31" s="232"/>
      <c r="AN31" s="1"/>
    </row>
    <row r="32" spans="1:40" ht="21" customHeight="1">
      <c r="A32" s="296">
        <v>30</v>
      </c>
      <c r="B32" s="297"/>
      <c r="C32" s="6"/>
      <c r="D32" s="249"/>
      <c r="E32" s="249"/>
      <c r="F32" s="250"/>
      <c r="G32" s="10"/>
      <c r="H32" s="249"/>
      <c r="I32" s="249"/>
      <c r="J32" s="250"/>
      <c r="K32" s="285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77"/>
      <c r="AA32" s="257">
        <f t="shared" si="0"/>
        <v>0</v>
      </c>
      <c r="AB32" s="249"/>
      <c r="AC32" s="250"/>
      <c r="AD32" s="249">
        <f t="shared" si="1"/>
        <v>336963</v>
      </c>
      <c r="AE32" s="249"/>
      <c r="AF32" s="250"/>
      <c r="AG32" s="229"/>
      <c r="AH32" s="229"/>
      <c r="AI32" s="229"/>
      <c r="AJ32" s="229"/>
      <c r="AK32" s="229"/>
      <c r="AL32" s="229"/>
      <c r="AM32" s="230"/>
      <c r="AN32" s="1"/>
    </row>
    <row r="33" spans="1:40" ht="21" customHeight="1">
      <c r="A33" s="298">
        <v>31</v>
      </c>
      <c r="B33" s="299"/>
      <c r="C33" s="5"/>
      <c r="D33" s="275"/>
      <c r="E33" s="275"/>
      <c r="F33" s="276"/>
      <c r="G33" s="8"/>
      <c r="H33" s="275"/>
      <c r="I33" s="275"/>
      <c r="J33" s="276"/>
      <c r="K33" s="282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6"/>
      <c r="AA33" s="269">
        <f t="shared" si="0"/>
        <v>0</v>
      </c>
      <c r="AB33" s="270"/>
      <c r="AC33" s="271"/>
      <c r="AD33" s="217">
        <f t="shared" si="1"/>
        <v>336963</v>
      </c>
      <c r="AE33" s="217"/>
      <c r="AF33" s="218"/>
      <c r="AG33" s="237"/>
      <c r="AH33" s="237"/>
      <c r="AI33" s="237"/>
      <c r="AJ33" s="237"/>
      <c r="AK33" s="237"/>
      <c r="AL33" s="237"/>
      <c r="AM33" s="238"/>
      <c r="AN33" s="1"/>
    </row>
    <row r="34" spans="1:40" ht="21" customHeight="1">
      <c r="A34" s="360"/>
      <c r="B34" s="361"/>
      <c r="C34" s="361" t="s">
        <v>131</v>
      </c>
      <c r="D34" s="361"/>
      <c r="E34" s="361"/>
      <c r="F34" s="362"/>
      <c r="G34" s="9" t="s">
        <v>68</v>
      </c>
      <c r="H34" s="227">
        <v>250000</v>
      </c>
      <c r="I34" s="225"/>
      <c r="J34" s="226"/>
      <c r="K34" s="224">
        <v>11926</v>
      </c>
      <c r="L34" s="268"/>
      <c r="M34" s="227">
        <v>1796</v>
      </c>
      <c r="N34" s="268"/>
      <c r="O34" s="227">
        <v>23000</v>
      </c>
      <c r="P34" s="268"/>
      <c r="Q34" s="227">
        <v>980</v>
      </c>
      <c r="R34" s="268"/>
      <c r="S34" s="227">
        <v>0</v>
      </c>
      <c r="T34" s="268"/>
      <c r="U34" s="227">
        <v>30000</v>
      </c>
      <c r="V34" s="268"/>
      <c r="W34" s="227">
        <v>5980</v>
      </c>
      <c r="X34" s="268"/>
      <c r="Y34" s="227">
        <v>0</v>
      </c>
      <c r="Z34" s="226"/>
      <c r="AA34" s="224">
        <v>73682</v>
      </c>
      <c r="AB34" s="225"/>
      <c r="AC34" s="226"/>
      <c r="AD34" s="239" t="s">
        <v>64</v>
      </c>
      <c r="AE34" s="240"/>
      <c r="AF34" s="240"/>
      <c r="AG34" s="240"/>
      <c r="AH34" s="240"/>
      <c r="AI34" s="240"/>
      <c r="AJ34" s="240"/>
      <c r="AK34" s="240"/>
      <c r="AL34" s="240"/>
      <c r="AM34" s="241"/>
      <c r="AN34" s="1"/>
    </row>
    <row r="35" spans="1:40" ht="21" customHeight="1">
      <c r="A35" s="360"/>
      <c r="B35" s="361"/>
      <c r="C35" s="361"/>
      <c r="D35" s="361"/>
      <c r="E35" s="361"/>
      <c r="F35" s="362"/>
      <c r="G35" s="233" t="s">
        <v>11</v>
      </c>
      <c r="H35" s="233"/>
      <c r="I35" s="233"/>
      <c r="J35" s="234"/>
      <c r="K35" s="228">
        <v>250</v>
      </c>
      <c r="L35" s="200"/>
      <c r="M35" s="200">
        <v>715</v>
      </c>
      <c r="N35" s="200"/>
      <c r="O35" s="200">
        <v>5200</v>
      </c>
      <c r="P35" s="200"/>
      <c r="Q35" s="200">
        <v>615</v>
      </c>
      <c r="R35" s="200"/>
      <c r="S35" s="200">
        <v>7350</v>
      </c>
      <c r="T35" s="200"/>
      <c r="U35" s="200">
        <v>450</v>
      </c>
      <c r="V35" s="200"/>
      <c r="W35" s="200">
        <v>-2580</v>
      </c>
      <c r="X35" s="200"/>
      <c r="Y35" s="200">
        <v>0</v>
      </c>
      <c r="Z35" s="227"/>
      <c r="AA35" s="221">
        <f t="shared" si="0"/>
        <v>12000</v>
      </c>
      <c r="AB35" s="222"/>
      <c r="AC35" s="223"/>
      <c r="AD35" s="203"/>
      <c r="AE35" s="204"/>
      <c r="AF35" s="204"/>
      <c r="AG35" s="204"/>
      <c r="AH35" s="204"/>
      <c r="AI35" s="204"/>
      <c r="AJ35" s="204"/>
      <c r="AK35" s="204"/>
      <c r="AL35" s="204"/>
      <c r="AM35" s="205"/>
      <c r="AN35" s="1"/>
    </row>
    <row r="36" spans="1:40" ht="21" customHeight="1">
      <c r="A36" s="360"/>
      <c r="B36" s="361"/>
      <c r="C36" s="361"/>
      <c r="D36" s="361"/>
      <c r="E36" s="361"/>
      <c r="F36" s="362"/>
      <c r="G36" s="233" t="s">
        <v>12</v>
      </c>
      <c r="H36" s="233"/>
      <c r="I36" s="233"/>
      <c r="J36" s="234"/>
      <c r="K36" s="228">
        <v>60000</v>
      </c>
      <c r="L36" s="200"/>
      <c r="M36" s="200">
        <v>10000</v>
      </c>
      <c r="N36" s="200"/>
      <c r="O36" s="200">
        <v>20000</v>
      </c>
      <c r="P36" s="200"/>
      <c r="Q36" s="200">
        <v>10000</v>
      </c>
      <c r="R36" s="200"/>
      <c r="S36" s="200">
        <v>5000</v>
      </c>
      <c r="T36" s="200"/>
      <c r="U36" s="200">
        <v>36000</v>
      </c>
      <c r="V36" s="200"/>
      <c r="W36" s="200">
        <v>12000</v>
      </c>
      <c r="X36" s="200"/>
      <c r="Y36" s="200"/>
      <c r="Z36" s="227"/>
      <c r="AA36" s="221">
        <f t="shared" si="0"/>
        <v>153000</v>
      </c>
      <c r="AB36" s="222"/>
      <c r="AC36" s="223"/>
      <c r="AD36" s="203"/>
      <c r="AE36" s="204"/>
      <c r="AF36" s="204"/>
      <c r="AG36" s="204"/>
      <c r="AH36" s="204"/>
      <c r="AI36" s="204"/>
      <c r="AJ36" s="204"/>
      <c r="AK36" s="204"/>
      <c r="AL36" s="204"/>
      <c r="AM36" s="205"/>
      <c r="AN36" s="1"/>
    </row>
    <row r="37" spans="1:40" ht="21" customHeight="1">
      <c r="A37" s="360"/>
      <c r="B37" s="361"/>
      <c r="C37" s="361"/>
      <c r="D37" s="361"/>
      <c r="E37" s="361"/>
      <c r="F37" s="362"/>
      <c r="G37" s="233" t="s">
        <v>13</v>
      </c>
      <c r="H37" s="233"/>
      <c r="I37" s="233"/>
      <c r="J37" s="234"/>
      <c r="K37" s="200">
        <f>SUM(K3:L34)</f>
        <v>44298</v>
      </c>
      <c r="L37" s="200"/>
      <c r="M37" s="200">
        <f>SUM(M3:N34)</f>
        <v>5521</v>
      </c>
      <c r="N37" s="200"/>
      <c r="O37" s="200">
        <f>SUM(O3:P34)</f>
        <v>23000</v>
      </c>
      <c r="P37" s="200"/>
      <c r="Q37" s="200">
        <f>SUM(Q3:R34)</f>
        <v>980</v>
      </c>
      <c r="R37" s="200"/>
      <c r="S37" s="200">
        <f>SUM(S3:T34)</f>
        <v>5200</v>
      </c>
      <c r="T37" s="200"/>
      <c r="U37" s="200">
        <f>SUM(U3:V34)</f>
        <v>37000</v>
      </c>
      <c r="V37" s="200"/>
      <c r="W37" s="200">
        <f>SUM(W3:X34)</f>
        <v>8295</v>
      </c>
      <c r="X37" s="200"/>
      <c r="Y37" s="200">
        <f>SUM(Y3:Z34)</f>
        <v>0</v>
      </c>
      <c r="Z37" s="202"/>
      <c r="AA37" s="221">
        <f t="shared" si="0"/>
        <v>124294</v>
      </c>
      <c r="AB37" s="222"/>
      <c r="AC37" s="223"/>
      <c r="AD37" s="203"/>
      <c r="AE37" s="204"/>
      <c r="AF37" s="204"/>
      <c r="AG37" s="204"/>
      <c r="AH37" s="204"/>
      <c r="AI37" s="204"/>
      <c r="AJ37" s="204"/>
      <c r="AK37" s="204"/>
      <c r="AL37" s="204"/>
      <c r="AM37" s="205"/>
      <c r="AN37" s="1"/>
    </row>
    <row r="38" spans="1:40" ht="21" customHeight="1">
      <c r="A38" s="360"/>
      <c r="B38" s="361"/>
      <c r="C38" s="361"/>
      <c r="D38" s="361"/>
      <c r="E38" s="361"/>
      <c r="F38" s="362"/>
      <c r="G38" s="233" t="s">
        <v>14</v>
      </c>
      <c r="H38" s="233"/>
      <c r="I38" s="233"/>
      <c r="J38" s="234"/>
      <c r="K38" s="243">
        <f>K35+K36-K37</f>
        <v>15952</v>
      </c>
      <c r="L38" s="199"/>
      <c r="M38" s="200">
        <f>M35+M36-M37</f>
        <v>5194</v>
      </c>
      <c r="N38" s="200"/>
      <c r="O38" s="198">
        <f>O35+O36-O37</f>
        <v>2200</v>
      </c>
      <c r="P38" s="199"/>
      <c r="Q38" s="200">
        <f>Q35+Q36-Q37</f>
        <v>9635</v>
      </c>
      <c r="R38" s="200"/>
      <c r="S38" s="198">
        <f>S35+S36-S37</f>
        <v>7150</v>
      </c>
      <c r="T38" s="199"/>
      <c r="U38" s="200">
        <f>U35+U36-U37</f>
        <v>-550</v>
      </c>
      <c r="V38" s="200"/>
      <c r="W38" s="200">
        <f>W35+W36-W37</f>
        <v>1125</v>
      </c>
      <c r="X38" s="200"/>
      <c r="Y38" s="198">
        <f>Y35+Y36-Y37</f>
        <v>0</v>
      </c>
      <c r="Z38" s="201"/>
      <c r="AA38" s="224">
        <f t="shared" si="0"/>
        <v>40706</v>
      </c>
      <c r="AB38" s="225"/>
      <c r="AC38" s="226"/>
      <c r="AD38" s="206" t="s">
        <v>132</v>
      </c>
      <c r="AE38" s="207"/>
      <c r="AF38" s="207"/>
      <c r="AG38" s="207"/>
      <c r="AH38" s="207"/>
      <c r="AI38" s="207"/>
      <c r="AJ38" s="207"/>
      <c r="AK38" s="207"/>
      <c r="AL38" s="207"/>
      <c r="AM38" s="208"/>
      <c r="AN38" s="1"/>
    </row>
    <row r="39" spans="1:40" ht="6" customHeight="1">
      <c r="A39" s="197"/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</row>
    <row r="40" spans="1:40" ht="21" customHeight="1">
      <c r="A40" s="317"/>
      <c r="B40" s="318"/>
      <c r="C40" s="319" t="s">
        <v>43</v>
      </c>
      <c r="D40" s="216"/>
      <c r="E40" s="216" t="s">
        <v>44</v>
      </c>
      <c r="F40" s="216"/>
      <c r="G40" s="216" t="s">
        <v>45</v>
      </c>
      <c r="H40" s="216"/>
      <c r="I40" s="216" t="s">
        <v>46</v>
      </c>
      <c r="J40" s="216"/>
      <c r="K40" s="216" t="s">
        <v>156</v>
      </c>
      <c r="L40" s="216"/>
      <c r="M40" s="216" t="s">
        <v>157</v>
      </c>
      <c r="N40" s="216"/>
      <c r="O40" s="216" t="s">
        <v>159</v>
      </c>
      <c r="P40" s="216"/>
      <c r="Q40" s="216" t="s">
        <v>160</v>
      </c>
      <c r="R40" s="216"/>
      <c r="S40" s="329">
        <v>0</v>
      </c>
      <c r="T40" s="330"/>
      <c r="U40" s="329">
        <v>0</v>
      </c>
      <c r="V40" s="328"/>
      <c r="W40" s="209" t="s">
        <v>133</v>
      </c>
      <c r="X40" s="328"/>
      <c r="Y40" s="210"/>
      <c r="Z40" s="114"/>
      <c r="AA40" s="320" t="s">
        <v>15</v>
      </c>
      <c r="AB40" s="321"/>
      <c r="AC40" s="322">
        <v>75000</v>
      </c>
      <c r="AD40" s="323"/>
      <c r="AE40" s="324"/>
      <c r="AF40" s="110"/>
      <c r="AG40" s="325" t="s">
        <v>17</v>
      </c>
      <c r="AH40" s="325"/>
      <c r="AI40" s="325"/>
      <c r="AJ40" s="326">
        <v>360000</v>
      </c>
      <c r="AK40" s="326"/>
      <c r="AL40" s="326"/>
      <c r="AM40" s="326"/>
      <c r="AN40" s="1"/>
    </row>
    <row r="41" spans="1:40" ht="21" customHeight="1">
      <c r="A41" s="313" t="s">
        <v>12</v>
      </c>
      <c r="B41" s="314"/>
      <c r="C41" s="315">
        <v>7000</v>
      </c>
      <c r="D41" s="316"/>
      <c r="E41" s="316">
        <v>5000</v>
      </c>
      <c r="F41" s="316"/>
      <c r="G41" s="316">
        <v>8000</v>
      </c>
      <c r="H41" s="316"/>
      <c r="I41" s="316">
        <v>3000</v>
      </c>
      <c r="J41" s="316"/>
      <c r="K41" s="316">
        <v>2000</v>
      </c>
      <c r="L41" s="316"/>
      <c r="M41" s="316">
        <v>5000</v>
      </c>
      <c r="N41" s="316"/>
      <c r="O41" s="316">
        <v>1260</v>
      </c>
      <c r="P41" s="316"/>
      <c r="Q41" s="316">
        <v>1260</v>
      </c>
      <c r="R41" s="316"/>
      <c r="S41" s="337"/>
      <c r="T41" s="338"/>
      <c r="U41" s="337"/>
      <c r="V41" s="339"/>
      <c r="W41" s="340">
        <f>SUM(C41:V41)</f>
        <v>32520</v>
      </c>
      <c r="X41" s="341"/>
      <c r="Y41" s="342"/>
      <c r="Z41" s="113"/>
      <c r="AA41" s="209" t="s">
        <v>16</v>
      </c>
      <c r="AB41" s="210"/>
      <c r="AC41" s="211">
        <v>5000</v>
      </c>
      <c r="AD41" s="212"/>
      <c r="AE41" s="213"/>
      <c r="AF41" s="110"/>
      <c r="AG41" s="214" t="s">
        <v>18</v>
      </c>
      <c r="AH41" s="214"/>
      <c r="AI41" s="214"/>
      <c r="AJ41" s="215">
        <v>75000</v>
      </c>
      <c r="AK41" s="215"/>
      <c r="AL41" s="215"/>
      <c r="AM41" s="215"/>
      <c r="AN41" s="1"/>
    </row>
    <row r="42" spans="1:40" ht="21" customHeight="1">
      <c r="A42" s="357" t="s">
        <v>13</v>
      </c>
      <c r="B42" s="358"/>
      <c r="C42" s="359">
        <v>7520</v>
      </c>
      <c r="D42" s="327"/>
      <c r="E42" s="327">
        <v>4670</v>
      </c>
      <c r="F42" s="327"/>
      <c r="G42" s="327">
        <v>6700</v>
      </c>
      <c r="H42" s="327"/>
      <c r="I42" s="327">
        <v>4500</v>
      </c>
      <c r="J42" s="327"/>
      <c r="K42" s="327">
        <v>1126</v>
      </c>
      <c r="L42" s="327"/>
      <c r="M42" s="327">
        <v>5680</v>
      </c>
      <c r="N42" s="327"/>
      <c r="O42" s="327">
        <v>1255</v>
      </c>
      <c r="P42" s="327"/>
      <c r="Q42" s="327">
        <v>1310</v>
      </c>
      <c r="R42" s="327"/>
      <c r="S42" s="331"/>
      <c r="T42" s="332"/>
      <c r="U42" s="331"/>
      <c r="V42" s="333"/>
      <c r="W42" s="334">
        <f>SUM(C42:V42)</f>
        <v>32761</v>
      </c>
      <c r="X42" s="335"/>
      <c r="Y42" s="336"/>
      <c r="Z42" s="113"/>
      <c r="AA42" s="209" t="s">
        <v>158</v>
      </c>
      <c r="AB42" s="210"/>
      <c r="AC42" s="211">
        <v>30000</v>
      </c>
      <c r="AD42" s="212"/>
      <c r="AE42" s="213"/>
      <c r="AF42" s="110"/>
      <c r="AG42" s="214" t="s">
        <v>19</v>
      </c>
      <c r="AH42" s="214"/>
      <c r="AI42" s="214"/>
      <c r="AJ42" s="215">
        <v>10000</v>
      </c>
      <c r="AK42" s="215"/>
      <c r="AL42" s="215"/>
      <c r="AM42" s="215"/>
      <c r="AN42" s="1"/>
    </row>
    <row r="43" spans="1:40" ht="21" customHeight="1">
      <c r="A43" s="343" t="s">
        <v>14</v>
      </c>
      <c r="B43" s="344"/>
      <c r="C43" s="345">
        <f>C41-C42</f>
        <v>-520</v>
      </c>
      <c r="D43" s="346"/>
      <c r="E43" s="346">
        <f>E41-E42</f>
        <v>330</v>
      </c>
      <c r="F43" s="346"/>
      <c r="G43" s="346">
        <f>G41-G42</f>
        <v>1300</v>
      </c>
      <c r="H43" s="346"/>
      <c r="I43" s="346">
        <f t="shared" ref="I43" si="2">I41-I42</f>
        <v>-1500</v>
      </c>
      <c r="J43" s="346"/>
      <c r="K43" s="346">
        <f t="shared" ref="K43" si="3">K41-K42</f>
        <v>874</v>
      </c>
      <c r="L43" s="346"/>
      <c r="M43" s="346">
        <f t="shared" ref="M43" si="4">M41-M42</f>
        <v>-680</v>
      </c>
      <c r="N43" s="346"/>
      <c r="O43" s="346">
        <f t="shared" ref="O43" si="5">O41-O42</f>
        <v>5</v>
      </c>
      <c r="P43" s="346"/>
      <c r="Q43" s="346">
        <f t="shared" ref="Q43" si="6">Q41-Q42</f>
        <v>-50</v>
      </c>
      <c r="R43" s="346"/>
      <c r="S43" s="346">
        <f t="shared" ref="S43" si="7">S41-S42</f>
        <v>0</v>
      </c>
      <c r="T43" s="346"/>
      <c r="U43" s="346">
        <f>U41-U42</f>
        <v>0</v>
      </c>
      <c r="V43" s="346"/>
      <c r="W43" s="347">
        <f>SUM(C43:V43)</f>
        <v>-241</v>
      </c>
      <c r="X43" s="348"/>
      <c r="Y43" s="349"/>
      <c r="Z43" s="113"/>
      <c r="AA43" s="350">
        <v>0</v>
      </c>
      <c r="AB43" s="351"/>
      <c r="AC43" s="352"/>
      <c r="AD43" s="353"/>
      <c r="AE43" s="354"/>
      <c r="AF43" s="110"/>
      <c r="AG43" s="355" t="s">
        <v>20</v>
      </c>
      <c r="AH43" s="355"/>
      <c r="AI43" s="355"/>
      <c r="AJ43" s="356">
        <f>AJ40-AJ41-AJ42</f>
        <v>275000</v>
      </c>
      <c r="AK43" s="356"/>
      <c r="AL43" s="356"/>
      <c r="AM43" s="356"/>
      <c r="AN43" s="1"/>
    </row>
    <row r="44" spans="1:40" ht="6" customHeight="1"/>
  </sheetData>
  <mergeCells count="581">
    <mergeCell ref="A34:B34"/>
    <mergeCell ref="C34:F34"/>
    <mergeCell ref="A35:B35"/>
    <mergeCell ref="C35:F35"/>
    <mergeCell ref="A36:B36"/>
    <mergeCell ref="C36:F36"/>
    <mergeCell ref="A37:B37"/>
    <mergeCell ref="C37:F37"/>
    <mergeCell ref="A38:B38"/>
    <mergeCell ref="C38:F38"/>
    <mergeCell ref="AC42:AE42"/>
    <mergeCell ref="AG42:AI42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Y43"/>
    <mergeCell ref="AA43:AB43"/>
    <mergeCell ref="AC43:AE43"/>
    <mergeCell ref="AG43:AI43"/>
    <mergeCell ref="AJ43:AM43"/>
    <mergeCell ref="A42:B42"/>
    <mergeCell ref="C42:D42"/>
    <mergeCell ref="E42:F42"/>
    <mergeCell ref="G42:H42"/>
    <mergeCell ref="A40:B40"/>
    <mergeCell ref="C40:D40"/>
    <mergeCell ref="AA40:AB40"/>
    <mergeCell ref="AC40:AE40"/>
    <mergeCell ref="AG40:AI40"/>
    <mergeCell ref="AJ40:AM40"/>
    <mergeCell ref="I42:J42"/>
    <mergeCell ref="K42:L42"/>
    <mergeCell ref="M42:N42"/>
    <mergeCell ref="O42:P42"/>
    <mergeCell ref="Q42:R42"/>
    <mergeCell ref="W40:Y40"/>
    <mergeCell ref="M40:N40"/>
    <mergeCell ref="O40:P40"/>
    <mergeCell ref="Q40:R40"/>
    <mergeCell ref="S40:T40"/>
    <mergeCell ref="U40:V40"/>
    <mergeCell ref="S42:T42"/>
    <mergeCell ref="U42:V42"/>
    <mergeCell ref="W42:Y42"/>
    <mergeCell ref="S41:T41"/>
    <mergeCell ref="U41:V41"/>
    <mergeCell ref="W41:Y41"/>
    <mergeCell ref="AA42:AB42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W35:X35"/>
    <mergeCell ref="Y35:Z35"/>
    <mergeCell ref="AA35:AC35"/>
    <mergeCell ref="U35:V35"/>
    <mergeCell ref="G35:J35"/>
    <mergeCell ref="K35:L35"/>
    <mergeCell ref="A6:B6"/>
    <mergeCell ref="A29:B29"/>
    <mergeCell ref="M35:N35"/>
    <mergeCell ref="H8:J8"/>
    <mergeCell ref="O35:P35"/>
    <mergeCell ref="Q35:R35"/>
    <mergeCell ref="S35:T35"/>
    <mergeCell ref="A17:B17"/>
    <mergeCell ref="A31:B31"/>
    <mergeCell ref="A10:B10"/>
    <mergeCell ref="A11:B11"/>
    <mergeCell ref="A12:B12"/>
    <mergeCell ref="A7:B7"/>
    <mergeCell ref="A8:B8"/>
    <mergeCell ref="A9:B9"/>
    <mergeCell ref="A14:B14"/>
    <mergeCell ref="A15:B15"/>
    <mergeCell ref="A16:B16"/>
    <mergeCell ref="A13:B13"/>
    <mergeCell ref="A26:B26"/>
    <mergeCell ref="A19:B19"/>
    <mergeCell ref="A20:B20"/>
    <mergeCell ref="C2:F2"/>
    <mergeCell ref="G2:J2"/>
    <mergeCell ref="K2:L2"/>
    <mergeCell ref="M2:N2"/>
    <mergeCell ref="A2:B2"/>
    <mergeCell ref="H3:J3"/>
    <mergeCell ref="K3:L3"/>
    <mergeCell ref="M3:N3"/>
    <mergeCell ref="K4:L4"/>
    <mergeCell ref="K6:L6"/>
    <mergeCell ref="M6:N6"/>
    <mergeCell ref="K8:L8"/>
    <mergeCell ref="K7:L7"/>
    <mergeCell ref="H7:J7"/>
    <mergeCell ref="H9:J9"/>
    <mergeCell ref="H14:J14"/>
    <mergeCell ref="H18:J18"/>
    <mergeCell ref="H10:J10"/>
    <mergeCell ref="H11:J11"/>
    <mergeCell ref="K13:L13"/>
    <mergeCell ref="A32:B32"/>
    <mergeCell ref="A33:B33"/>
    <mergeCell ref="D3:F3"/>
    <mergeCell ref="D10:F10"/>
    <mergeCell ref="A27:B27"/>
    <mergeCell ref="A28:B28"/>
    <mergeCell ref="A30:B30"/>
    <mergeCell ref="D15:F15"/>
    <mergeCell ref="D12:F12"/>
    <mergeCell ref="A21:B21"/>
    <mergeCell ref="A22:B22"/>
    <mergeCell ref="A23:B23"/>
    <mergeCell ref="A18:B18"/>
    <mergeCell ref="A24:B24"/>
    <mergeCell ref="A25:B25"/>
    <mergeCell ref="D21:F21"/>
    <mergeCell ref="A3:B3"/>
    <mergeCell ref="A4:B4"/>
    <mergeCell ref="A5:B5"/>
    <mergeCell ref="D8:F8"/>
    <mergeCell ref="D9:F9"/>
    <mergeCell ref="D14:F14"/>
    <mergeCell ref="D20:F20"/>
    <mergeCell ref="D11:F11"/>
    <mergeCell ref="O3:P3"/>
    <mergeCell ref="S3:T3"/>
    <mergeCell ref="Q3:R3"/>
    <mergeCell ref="U3:V3"/>
    <mergeCell ref="W2:X2"/>
    <mergeCell ref="Y2:Z2"/>
    <mergeCell ref="Y3:Z3"/>
    <mergeCell ref="O2:P2"/>
    <mergeCell ref="Q2:R2"/>
    <mergeCell ref="S2:T2"/>
    <mergeCell ref="U2:V2"/>
    <mergeCell ref="W3:X3"/>
    <mergeCell ref="O6:P6"/>
    <mergeCell ref="S5:T5"/>
    <mergeCell ref="U5:V5"/>
    <mergeCell ref="W5:X5"/>
    <mergeCell ref="Y5:Z5"/>
    <mergeCell ref="K5:L5"/>
    <mergeCell ref="M5:N5"/>
    <mergeCell ref="O5:P5"/>
    <mergeCell ref="Q5:R5"/>
    <mergeCell ref="U6:V6"/>
    <mergeCell ref="W6:X6"/>
    <mergeCell ref="U4:V4"/>
    <mergeCell ref="W4:X4"/>
    <mergeCell ref="Y4:Z4"/>
    <mergeCell ref="M4:N4"/>
    <mergeCell ref="O4:P4"/>
    <mergeCell ref="Q4:R4"/>
    <mergeCell ref="S4:T4"/>
    <mergeCell ref="S8:T8"/>
    <mergeCell ref="U8:V8"/>
    <mergeCell ref="W8:X8"/>
    <mergeCell ref="Y8:Z8"/>
    <mergeCell ref="M8:N8"/>
    <mergeCell ref="O8:P8"/>
    <mergeCell ref="Q8:R8"/>
    <mergeCell ref="Y6:Z6"/>
    <mergeCell ref="M7:N7"/>
    <mergeCell ref="O7:P7"/>
    <mergeCell ref="Q7:R7"/>
    <mergeCell ref="S7:T7"/>
    <mergeCell ref="U7:V7"/>
    <mergeCell ref="W7:X7"/>
    <mergeCell ref="Y7:Z7"/>
    <mergeCell ref="Q6:R6"/>
    <mergeCell ref="S6:T6"/>
    <mergeCell ref="S10:T10"/>
    <mergeCell ref="U10:V10"/>
    <mergeCell ref="W10:X10"/>
    <mergeCell ref="Y10:Z10"/>
    <mergeCell ref="K10:L10"/>
    <mergeCell ref="M10:N10"/>
    <mergeCell ref="O10:P10"/>
    <mergeCell ref="Q10:R10"/>
    <mergeCell ref="S9:T9"/>
    <mergeCell ref="U9:V9"/>
    <mergeCell ref="W9:X9"/>
    <mergeCell ref="Y9:Z9"/>
    <mergeCell ref="K9:L9"/>
    <mergeCell ref="M9:N9"/>
    <mergeCell ref="O9:P9"/>
    <mergeCell ref="Q9:R9"/>
    <mergeCell ref="W12:X12"/>
    <mergeCell ref="Y12:Z12"/>
    <mergeCell ref="K12:L12"/>
    <mergeCell ref="M12:N12"/>
    <mergeCell ref="O12:P12"/>
    <mergeCell ref="Q12:R12"/>
    <mergeCell ref="S11:T11"/>
    <mergeCell ref="U11:V11"/>
    <mergeCell ref="W11:X11"/>
    <mergeCell ref="Y11:Z11"/>
    <mergeCell ref="K11:L11"/>
    <mergeCell ref="M11:N11"/>
    <mergeCell ref="O11:P11"/>
    <mergeCell ref="Q11:R11"/>
    <mergeCell ref="S16:T16"/>
    <mergeCell ref="U16:V16"/>
    <mergeCell ref="W16:X16"/>
    <mergeCell ref="Y16:Z16"/>
    <mergeCell ref="K16:L16"/>
    <mergeCell ref="M16:N16"/>
    <mergeCell ref="O16:P16"/>
    <mergeCell ref="Q16:R16"/>
    <mergeCell ref="S15:T15"/>
    <mergeCell ref="U15:V15"/>
    <mergeCell ref="W15:X15"/>
    <mergeCell ref="Y15:Z15"/>
    <mergeCell ref="K15:L15"/>
    <mergeCell ref="M15:N15"/>
    <mergeCell ref="O15:P15"/>
    <mergeCell ref="Q15:R15"/>
    <mergeCell ref="U18:V18"/>
    <mergeCell ref="W18:X18"/>
    <mergeCell ref="Y18:Z18"/>
    <mergeCell ref="K18:L18"/>
    <mergeCell ref="M18:N18"/>
    <mergeCell ref="O18:P18"/>
    <mergeCell ref="Q18:R18"/>
    <mergeCell ref="S17:T17"/>
    <mergeCell ref="U17:V17"/>
    <mergeCell ref="W17:X17"/>
    <mergeCell ref="Y17:Z17"/>
    <mergeCell ref="K17:L17"/>
    <mergeCell ref="M17:N17"/>
    <mergeCell ref="O17:P17"/>
    <mergeCell ref="Q17:R17"/>
    <mergeCell ref="S18:T18"/>
    <mergeCell ref="Y20:Z20"/>
    <mergeCell ref="K20:L20"/>
    <mergeCell ref="M20:N20"/>
    <mergeCell ref="O20:P20"/>
    <mergeCell ref="Q20:R20"/>
    <mergeCell ref="S19:T19"/>
    <mergeCell ref="U19:V19"/>
    <mergeCell ref="W19:X19"/>
    <mergeCell ref="Y19:Z19"/>
    <mergeCell ref="K19:L19"/>
    <mergeCell ref="M19:N19"/>
    <mergeCell ref="O19:P19"/>
    <mergeCell ref="Q19:R19"/>
    <mergeCell ref="S20:T20"/>
    <mergeCell ref="U20:V20"/>
    <mergeCell ref="W20:X20"/>
    <mergeCell ref="O22:P22"/>
    <mergeCell ref="Q22:R22"/>
    <mergeCell ref="S21:T21"/>
    <mergeCell ref="U21:V21"/>
    <mergeCell ref="W21:X21"/>
    <mergeCell ref="Y21:Z21"/>
    <mergeCell ref="K21:L21"/>
    <mergeCell ref="M21:N21"/>
    <mergeCell ref="O21:P21"/>
    <mergeCell ref="Q21:R21"/>
    <mergeCell ref="S22:T22"/>
    <mergeCell ref="U22:V22"/>
    <mergeCell ref="W22:X22"/>
    <mergeCell ref="K22:L22"/>
    <mergeCell ref="M25:N25"/>
    <mergeCell ref="O25:P25"/>
    <mergeCell ref="Q25:R25"/>
    <mergeCell ref="Y24:Z24"/>
    <mergeCell ref="K24:L24"/>
    <mergeCell ref="M24:N24"/>
    <mergeCell ref="O24:P24"/>
    <mergeCell ref="Q24:R24"/>
    <mergeCell ref="S23:T23"/>
    <mergeCell ref="U23:V23"/>
    <mergeCell ref="W23:X23"/>
    <mergeCell ref="Y23:Z23"/>
    <mergeCell ref="K23:L23"/>
    <mergeCell ref="M23:N23"/>
    <mergeCell ref="O23:P23"/>
    <mergeCell ref="Q23:R23"/>
    <mergeCell ref="S24:T24"/>
    <mergeCell ref="U24:V24"/>
    <mergeCell ref="W24:X24"/>
    <mergeCell ref="Y30:Z30"/>
    <mergeCell ref="W31:X31"/>
    <mergeCell ref="Y31:Z31"/>
    <mergeCell ref="U31:V31"/>
    <mergeCell ref="M30:N30"/>
    <mergeCell ref="O30:P30"/>
    <mergeCell ref="Q30:R30"/>
    <mergeCell ref="S30:T30"/>
    <mergeCell ref="Y28:Z28"/>
    <mergeCell ref="U29:V29"/>
    <mergeCell ref="W29:X29"/>
    <mergeCell ref="Y29:Z29"/>
    <mergeCell ref="M29:N29"/>
    <mergeCell ref="O29:P29"/>
    <mergeCell ref="Q29:R29"/>
    <mergeCell ref="S29:T29"/>
    <mergeCell ref="M28:N28"/>
    <mergeCell ref="O28:P28"/>
    <mergeCell ref="Q28:R28"/>
    <mergeCell ref="S28:T28"/>
    <mergeCell ref="U28:V28"/>
    <mergeCell ref="W28:X28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Q31:R31"/>
    <mergeCell ref="K31:L31"/>
    <mergeCell ref="M31:N31"/>
    <mergeCell ref="O31:P31"/>
    <mergeCell ref="U32:V32"/>
    <mergeCell ref="W32:X32"/>
    <mergeCell ref="K32:L32"/>
    <mergeCell ref="M32:N32"/>
    <mergeCell ref="O32:P32"/>
    <mergeCell ref="Q32:R32"/>
    <mergeCell ref="M33:N33"/>
    <mergeCell ref="O33:P33"/>
    <mergeCell ref="Q33:R33"/>
    <mergeCell ref="S32:T32"/>
    <mergeCell ref="U30:V30"/>
    <mergeCell ref="W33:X33"/>
    <mergeCell ref="S31:T31"/>
    <mergeCell ref="S33:T33"/>
    <mergeCell ref="U33:V33"/>
    <mergeCell ref="K33:L33"/>
    <mergeCell ref="W30:X30"/>
    <mergeCell ref="K29:L29"/>
    <mergeCell ref="W27:X27"/>
    <mergeCell ref="S25:T25"/>
    <mergeCell ref="W25:X25"/>
    <mergeCell ref="K26:L26"/>
    <mergeCell ref="K30:L30"/>
    <mergeCell ref="M26:N26"/>
    <mergeCell ref="K28:L28"/>
    <mergeCell ref="K27:L27"/>
    <mergeCell ref="M27:N27"/>
    <mergeCell ref="O27:P27"/>
    <mergeCell ref="Q27:R27"/>
    <mergeCell ref="S27:T27"/>
    <mergeCell ref="U27:V27"/>
    <mergeCell ref="O26:P26"/>
    <mergeCell ref="Q26:R26"/>
    <mergeCell ref="S26:T26"/>
    <mergeCell ref="K25:L25"/>
    <mergeCell ref="H15:J15"/>
    <mergeCell ref="H16:J16"/>
    <mergeCell ref="H19:J19"/>
    <mergeCell ref="D13:F13"/>
    <mergeCell ref="H22:J22"/>
    <mergeCell ref="AG10:AM10"/>
    <mergeCell ref="AG18:AM18"/>
    <mergeCell ref="D18:F18"/>
    <mergeCell ref="AA19:AC19"/>
    <mergeCell ref="AA20:AC20"/>
    <mergeCell ref="AA21:AC21"/>
    <mergeCell ref="H21:J21"/>
    <mergeCell ref="H20:J20"/>
    <mergeCell ref="D19:F19"/>
    <mergeCell ref="AA15:AC15"/>
    <mergeCell ref="AA16:AC16"/>
    <mergeCell ref="AA17:AC17"/>
    <mergeCell ref="AA18:AC18"/>
    <mergeCell ref="AG12:AM12"/>
    <mergeCell ref="AG14:AM14"/>
    <mergeCell ref="AG15:AM15"/>
    <mergeCell ref="AG20:AM20"/>
    <mergeCell ref="Y22:Z22"/>
    <mergeCell ref="M22:N22"/>
    <mergeCell ref="AG23:AM23"/>
    <mergeCell ref="AD28:AF28"/>
    <mergeCell ref="AG24:AM24"/>
    <mergeCell ref="AG25:AM25"/>
    <mergeCell ref="AG26:AM26"/>
    <mergeCell ref="D28:F28"/>
    <mergeCell ref="H28:J28"/>
    <mergeCell ref="H26:J26"/>
    <mergeCell ref="D25:F25"/>
    <mergeCell ref="D26:F26"/>
    <mergeCell ref="H27:J27"/>
    <mergeCell ref="AG27:AM27"/>
    <mergeCell ref="AD26:AF26"/>
    <mergeCell ref="D23:F23"/>
    <mergeCell ref="H23:J23"/>
    <mergeCell ref="AA27:AC27"/>
    <mergeCell ref="AA28:AC28"/>
    <mergeCell ref="AA25:AC25"/>
    <mergeCell ref="Y27:Z27"/>
    <mergeCell ref="Y25:Z25"/>
    <mergeCell ref="U26:V26"/>
    <mergeCell ref="U25:V25"/>
    <mergeCell ref="Y26:Z26"/>
    <mergeCell ref="W26:X26"/>
    <mergeCell ref="AD2:AF2"/>
    <mergeCell ref="AD3:AF3"/>
    <mergeCell ref="AD4:AF4"/>
    <mergeCell ref="AD5:AF5"/>
    <mergeCell ref="D33:F33"/>
    <mergeCell ref="H33:J33"/>
    <mergeCell ref="D31:F31"/>
    <mergeCell ref="H31:J31"/>
    <mergeCell ref="D22:F22"/>
    <mergeCell ref="D27:F27"/>
    <mergeCell ref="AD8:AF8"/>
    <mergeCell ref="AD9:AF9"/>
    <mergeCell ref="D32:F32"/>
    <mergeCell ref="H32:J32"/>
    <mergeCell ref="D29:F29"/>
    <mergeCell ref="H29:J29"/>
    <mergeCell ref="D30:F30"/>
    <mergeCell ref="D24:F24"/>
    <mergeCell ref="H24:J24"/>
    <mergeCell ref="H30:J30"/>
    <mergeCell ref="D17:F17"/>
    <mergeCell ref="H17:J17"/>
    <mergeCell ref="D16:F16"/>
    <mergeCell ref="H25:J25"/>
    <mergeCell ref="AA29:AC29"/>
    <mergeCell ref="AA30:AC30"/>
    <mergeCell ref="AA31:AC31"/>
    <mergeCell ref="AA32:AC32"/>
    <mergeCell ref="AA33:AC33"/>
    <mergeCell ref="AD7:AF7"/>
    <mergeCell ref="AD22:AF22"/>
    <mergeCell ref="AD10:AF10"/>
    <mergeCell ref="AD11:AF11"/>
    <mergeCell ref="AD12:AF12"/>
    <mergeCell ref="AD13:AF13"/>
    <mergeCell ref="AA26:AC26"/>
    <mergeCell ref="AD14:AF14"/>
    <mergeCell ref="AD15:AF15"/>
    <mergeCell ref="AD16:AF16"/>
    <mergeCell ref="AD17:AF17"/>
    <mergeCell ref="AD18:AF18"/>
    <mergeCell ref="AD19:AF19"/>
    <mergeCell ref="AD20:AF20"/>
    <mergeCell ref="AD21:AF21"/>
    <mergeCell ref="AD23:AF23"/>
    <mergeCell ref="AA22:AC22"/>
    <mergeCell ref="AA23:AC23"/>
    <mergeCell ref="AA24:AC24"/>
    <mergeCell ref="K34:L34"/>
    <mergeCell ref="M34:N34"/>
    <mergeCell ref="O34:P34"/>
    <mergeCell ref="Q34:R34"/>
    <mergeCell ref="S34:T34"/>
    <mergeCell ref="U34:V34"/>
    <mergeCell ref="W34:X34"/>
    <mergeCell ref="Y34:Z34"/>
    <mergeCell ref="AA34:AC34"/>
    <mergeCell ref="A1:F1"/>
    <mergeCell ref="AA2:AC2"/>
    <mergeCell ref="AA3:AC3"/>
    <mergeCell ref="AA4:AC4"/>
    <mergeCell ref="AA5:AC5"/>
    <mergeCell ref="H12:J12"/>
    <mergeCell ref="H13:J13"/>
    <mergeCell ref="S14:T14"/>
    <mergeCell ref="U14:V14"/>
    <mergeCell ref="W14:X14"/>
    <mergeCell ref="Y14:Z14"/>
    <mergeCell ref="K14:L14"/>
    <mergeCell ref="M14:N14"/>
    <mergeCell ref="O14:P14"/>
    <mergeCell ref="Q14:R14"/>
    <mergeCell ref="S13:T13"/>
    <mergeCell ref="U13:V13"/>
    <mergeCell ref="W13:X13"/>
    <mergeCell ref="Y13:Z13"/>
    <mergeCell ref="M13:N13"/>
    <mergeCell ref="O13:P13"/>
    <mergeCell ref="Q13:R13"/>
    <mergeCell ref="S12:T12"/>
    <mergeCell ref="U12:V12"/>
    <mergeCell ref="AC1:AG1"/>
    <mergeCell ref="AI1:AM1"/>
    <mergeCell ref="AD36:AM36"/>
    <mergeCell ref="AD29:AF29"/>
    <mergeCell ref="AD30:AF30"/>
    <mergeCell ref="AD31:AF31"/>
    <mergeCell ref="AD32:AF32"/>
    <mergeCell ref="AG6:AM6"/>
    <mergeCell ref="AG7:AM7"/>
    <mergeCell ref="AG8:AM8"/>
    <mergeCell ref="AG31:AM31"/>
    <mergeCell ref="AG32:AM32"/>
    <mergeCell ref="AG9:AM9"/>
    <mergeCell ref="AD24:AF24"/>
    <mergeCell ref="AD25:AF25"/>
    <mergeCell ref="AD6:AF6"/>
    <mergeCell ref="AG2:AM2"/>
    <mergeCell ref="AG3:AM3"/>
    <mergeCell ref="AG4:AM4"/>
    <mergeCell ref="AA9:AC9"/>
    <mergeCell ref="AA36:AC36"/>
    <mergeCell ref="AA10:AC10"/>
    <mergeCell ref="AA11:AC11"/>
    <mergeCell ref="AA12:AC12"/>
    <mergeCell ref="AG5:AM5"/>
    <mergeCell ref="AG21:AM21"/>
    <mergeCell ref="AG22:AM22"/>
    <mergeCell ref="AG11:AM11"/>
    <mergeCell ref="G38:J38"/>
    <mergeCell ref="G36:J36"/>
    <mergeCell ref="G37:J37"/>
    <mergeCell ref="AG19:AM19"/>
    <mergeCell ref="AG16:AM16"/>
    <mergeCell ref="AG17:AM17"/>
    <mergeCell ref="AG13:AM13"/>
    <mergeCell ref="AD33:AF33"/>
    <mergeCell ref="AG33:AM33"/>
    <mergeCell ref="AG29:AM29"/>
    <mergeCell ref="AG30:AM30"/>
    <mergeCell ref="AD34:AM34"/>
    <mergeCell ref="AD35:AM35"/>
    <mergeCell ref="AA6:AC6"/>
    <mergeCell ref="AA7:AC7"/>
    <mergeCell ref="AA8:AC8"/>
    <mergeCell ref="AA13:AC13"/>
    <mergeCell ref="AA14:AC14"/>
    <mergeCell ref="H34:J34"/>
    <mergeCell ref="K38:L38"/>
    <mergeCell ref="AA41:AB41"/>
    <mergeCell ref="AC41:AE41"/>
    <mergeCell ref="AG41:AI41"/>
    <mergeCell ref="AJ41:AM41"/>
    <mergeCell ref="E40:F40"/>
    <mergeCell ref="G40:H40"/>
    <mergeCell ref="I40:J40"/>
    <mergeCell ref="K40:L40"/>
    <mergeCell ref="AD27:AF27"/>
    <mergeCell ref="AG28:AM28"/>
    <mergeCell ref="M38:N38"/>
    <mergeCell ref="O38:P38"/>
    <mergeCell ref="Q38:R38"/>
    <mergeCell ref="AA37:AC37"/>
    <mergeCell ref="AA38:AC38"/>
    <mergeCell ref="Q37:R37"/>
    <mergeCell ref="S36:T36"/>
    <mergeCell ref="U36:V36"/>
    <mergeCell ref="W36:X36"/>
    <mergeCell ref="Y36:Z36"/>
    <mergeCell ref="K36:L36"/>
    <mergeCell ref="M36:N36"/>
    <mergeCell ref="O36:P36"/>
    <mergeCell ref="Q36:R36"/>
    <mergeCell ref="A39:AN39"/>
    <mergeCell ref="S38:T38"/>
    <mergeCell ref="U38:V38"/>
    <mergeCell ref="W38:X38"/>
    <mergeCell ref="Y38:Z38"/>
    <mergeCell ref="S37:T37"/>
    <mergeCell ref="U37:V37"/>
    <mergeCell ref="W37:X37"/>
    <mergeCell ref="Y37:Z37"/>
    <mergeCell ref="K37:L37"/>
    <mergeCell ref="M37:N37"/>
    <mergeCell ref="O37:P37"/>
    <mergeCell ref="AD37:AM37"/>
    <mergeCell ref="AD38:AM38"/>
  </mergeCells>
  <phoneticPr fontId="3"/>
  <pageMargins left="0.51181102362204722" right="0" top="0.11811023622047245" bottom="0" header="0" footer="0"/>
  <pageSetup paperSize="9" scale="97" orientation="portrait" horizontalDpi="0" verticalDpi="0" r:id="rId1"/>
  <headerFooter alignWithMargins="0"/>
  <ignoredErrors>
    <ignoredError sqref="AA15 AA5 AA8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6C79E-95DC-400C-B7A4-2F19B32BD74F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12" customWidth="1"/>
    <col min="11" max="26" width="2.625" style="12" customWidth="1"/>
    <col min="27" max="38" width="2.5" style="12" customWidth="1"/>
    <col min="39" max="39" width="1.5" style="12" customWidth="1"/>
    <col min="40" max="16384" width="9" style="12"/>
  </cols>
  <sheetData>
    <row r="1" spans="1:41" ht="21" customHeight="1">
      <c r="A1" s="405">
        <f>初期項目設定!A1</f>
        <v>2022</v>
      </c>
      <c r="B1" s="405"/>
      <c r="C1" s="405"/>
      <c r="D1" s="405"/>
      <c r="E1" s="406">
        <v>7</v>
      </c>
      <c r="F1" s="406"/>
      <c r="G1" s="406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407" t="s">
        <v>97</v>
      </c>
      <c r="AD1" s="407"/>
      <c r="AE1" s="407"/>
      <c r="AF1" s="407"/>
      <c r="AG1" s="407"/>
      <c r="AH1" s="108"/>
      <c r="AI1" s="407" t="s">
        <v>98</v>
      </c>
      <c r="AJ1" s="407"/>
      <c r="AK1" s="407"/>
      <c r="AL1" s="407"/>
      <c r="AM1" s="407"/>
      <c r="AN1" s="97"/>
      <c r="AO1" s="109"/>
    </row>
    <row r="2" spans="1:41" ht="21" customHeight="1">
      <c r="A2" s="487" t="s">
        <v>125</v>
      </c>
      <c r="B2" s="473"/>
      <c r="C2" s="487" t="s">
        <v>5</v>
      </c>
      <c r="D2" s="473"/>
      <c r="E2" s="473"/>
      <c r="F2" s="474"/>
      <c r="G2" s="487" t="s">
        <v>6</v>
      </c>
      <c r="H2" s="473"/>
      <c r="I2" s="473"/>
      <c r="J2" s="474"/>
      <c r="K2" s="532" t="str">
        <f>初期項目設定!K2&amp;""</f>
        <v>食費</v>
      </c>
      <c r="L2" s="533"/>
      <c r="M2" s="534" t="str">
        <f>初期項目設定!M2&amp;""</f>
        <v>消耗</v>
      </c>
      <c r="N2" s="535"/>
      <c r="O2" s="534" t="str">
        <f>初期項目設定!O2&amp;""</f>
        <v>耐久</v>
      </c>
      <c r="P2" s="535"/>
      <c r="Q2" s="534" t="str">
        <f>初期項目設定!Q2&amp;""</f>
        <v>娯楽</v>
      </c>
      <c r="R2" s="535"/>
      <c r="S2" s="534" t="str">
        <f>初期項目設定!S2&amp;""</f>
        <v>通信</v>
      </c>
      <c r="T2" s="535"/>
      <c r="U2" s="534" t="str">
        <f>初期項目設定!U2&amp;""</f>
        <v>交際</v>
      </c>
      <c r="V2" s="535"/>
      <c r="W2" s="534" t="str">
        <f>初期項目設定!W2&amp;""</f>
        <v>・・</v>
      </c>
      <c r="X2" s="535"/>
      <c r="Y2" s="534" t="str">
        <f>初期項目設定!Y2&amp;""</f>
        <v>・・</v>
      </c>
      <c r="Z2" s="535"/>
      <c r="AA2" s="588" t="s">
        <v>8</v>
      </c>
      <c r="AB2" s="546"/>
      <c r="AC2" s="547"/>
      <c r="AD2" s="473" t="s">
        <v>9</v>
      </c>
      <c r="AE2" s="473"/>
      <c r="AF2" s="474"/>
      <c r="AG2" s="546" t="s">
        <v>124</v>
      </c>
      <c r="AH2" s="546"/>
      <c r="AI2" s="546"/>
      <c r="AJ2" s="546"/>
      <c r="AK2" s="546"/>
      <c r="AL2" s="546"/>
      <c r="AM2" s="547"/>
      <c r="AN2" s="97"/>
      <c r="AO2" s="97"/>
    </row>
    <row r="3" spans="1:41" ht="21" customHeight="1">
      <c r="A3" s="420">
        <f>DATE(A1,E1,1)</f>
        <v>44743</v>
      </c>
      <c r="B3" s="421"/>
      <c r="C3" s="129"/>
      <c r="D3" s="637"/>
      <c r="E3" s="637"/>
      <c r="F3" s="638"/>
      <c r="G3" s="129"/>
      <c r="H3" s="536"/>
      <c r="I3" s="536"/>
      <c r="J3" s="537"/>
      <c r="K3" s="538"/>
      <c r="L3" s="539"/>
      <c r="M3" s="539"/>
      <c r="N3" s="539"/>
      <c r="O3" s="539"/>
      <c r="P3" s="539"/>
      <c r="Q3" s="539"/>
      <c r="R3" s="539"/>
      <c r="S3" s="539"/>
      <c r="T3" s="539"/>
      <c r="U3" s="539"/>
      <c r="V3" s="539"/>
      <c r="W3" s="539"/>
      <c r="X3" s="539"/>
      <c r="Y3" s="539"/>
      <c r="Z3" s="540"/>
      <c r="AA3" s="582"/>
      <c r="AB3" s="583"/>
      <c r="AC3" s="584"/>
      <c r="AD3" s="557"/>
      <c r="AE3" s="558"/>
      <c r="AF3" s="559"/>
      <c r="AG3" s="548"/>
      <c r="AH3" s="548"/>
      <c r="AI3" s="548"/>
      <c r="AJ3" s="548"/>
      <c r="AK3" s="548"/>
      <c r="AL3" s="548"/>
      <c r="AM3" s="549"/>
      <c r="AN3" s="97"/>
      <c r="AO3" s="97"/>
    </row>
    <row r="4" spans="1:41" ht="21" customHeight="1">
      <c r="A4" s="427">
        <f>A3+1</f>
        <v>44744</v>
      </c>
      <c r="B4" s="432"/>
      <c r="C4" s="130"/>
      <c r="D4" s="519"/>
      <c r="E4" s="519"/>
      <c r="F4" s="520"/>
      <c r="G4" s="130"/>
      <c r="H4" s="519"/>
      <c r="I4" s="519"/>
      <c r="J4" s="520"/>
      <c r="K4" s="522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18"/>
      <c r="AA4" s="562"/>
      <c r="AB4" s="560"/>
      <c r="AC4" s="561"/>
      <c r="AD4" s="560"/>
      <c r="AE4" s="560"/>
      <c r="AF4" s="561"/>
      <c r="AG4" s="552"/>
      <c r="AH4" s="552"/>
      <c r="AI4" s="552"/>
      <c r="AJ4" s="552"/>
      <c r="AK4" s="552"/>
      <c r="AL4" s="552"/>
      <c r="AM4" s="553"/>
      <c r="AN4" s="97"/>
      <c r="AO4" s="97"/>
    </row>
    <row r="5" spans="1:41" ht="21" customHeight="1">
      <c r="A5" s="427">
        <f t="shared" ref="A5:A30" si="0">A4+1</f>
        <v>44745</v>
      </c>
      <c r="B5" s="428"/>
      <c r="C5" s="130"/>
      <c r="D5" s="519"/>
      <c r="E5" s="519"/>
      <c r="F5" s="520"/>
      <c r="G5" s="130"/>
      <c r="H5" s="519"/>
      <c r="I5" s="519"/>
      <c r="J5" s="520"/>
      <c r="K5" s="522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18"/>
      <c r="AA5" s="562"/>
      <c r="AB5" s="560"/>
      <c r="AC5" s="561"/>
      <c r="AD5" s="560"/>
      <c r="AE5" s="560"/>
      <c r="AF5" s="561"/>
      <c r="AG5" s="552"/>
      <c r="AH5" s="552"/>
      <c r="AI5" s="552"/>
      <c r="AJ5" s="552"/>
      <c r="AK5" s="552"/>
      <c r="AL5" s="552"/>
      <c r="AM5" s="553"/>
      <c r="AN5" s="97"/>
      <c r="AO5" s="97"/>
    </row>
    <row r="6" spans="1:41" ht="21" customHeight="1">
      <c r="A6" s="427">
        <f t="shared" si="0"/>
        <v>44746</v>
      </c>
      <c r="B6" s="428"/>
      <c r="C6" s="130"/>
      <c r="D6" s="519"/>
      <c r="E6" s="519"/>
      <c r="F6" s="520"/>
      <c r="G6" s="130"/>
      <c r="H6" s="519"/>
      <c r="I6" s="519"/>
      <c r="J6" s="520"/>
      <c r="K6" s="522"/>
      <c r="L6" s="523"/>
      <c r="M6" s="523"/>
      <c r="N6" s="523"/>
      <c r="O6" s="523"/>
      <c r="P6" s="523"/>
      <c r="Q6" s="523"/>
      <c r="R6" s="523"/>
      <c r="S6" s="523"/>
      <c r="T6" s="523"/>
      <c r="U6" s="523"/>
      <c r="V6" s="523"/>
      <c r="W6" s="523"/>
      <c r="X6" s="523"/>
      <c r="Y6" s="523"/>
      <c r="Z6" s="518"/>
      <c r="AA6" s="562"/>
      <c r="AB6" s="560"/>
      <c r="AC6" s="561"/>
      <c r="AD6" s="560"/>
      <c r="AE6" s="560"/>
      <c r="AF6" s="561"/>
      <c r="AG6" s="552"/>
      <c r="AH6" s="552"/>
      <c r="AI6" s="552"/>
      <c r="AJ6" s="552"/>
      <c r="AK6" s="552"/>
      <c r="AL6" s="552"/>
      <c r="AM6" s="553"/>
      <c r="AN6" s="97"/>
      <c r="AO6" s="97"/>
    </row>
    <row r="7" spans="1:41" ht="21" customHeight="1">
      <c r="A7" s="427">
        <f t="shared" si="0"/>
        <v>44747</v>
      </c>
      <c r="B7" s="428"/>
      <c r="C7" s="130"/>
      <c r="D7" s="519"/>
      <c r="E7" s="519"/>
      <c r="F7" s="520"/>
      <c r="G7" s="130"/>
      <c r="H7" s="519"/>
      <c r="I7" s="519"/>
      <c r="J7" s="520"/>
      <c r="K7" s="522"/>
      <c r="L7" s="523"/>
      <c r="M7" s="523"/>
      <c r="N7" s="523"/>
      <c r="O7" s="523"/>
      <c r="P7" s="523"/>
      <c r="Q7" s="523"/>
      <c r="R7" s="523"/>
      <c r="S7" s="523"/>
      <c r="T7" s="523"/>
      <c r="U7" s="523"/>
      <c r="V7" s="523"/>
      <c r="W7" s="523"/>
      <c r="X7" s="523"/>
      <c r="Y7" s="523"/>
      <c r="Z7" s="518"/>
      <c r="AA7" s="562"/>
      <c r="AB7" s="560"/>
      <c r="AC7" s="561"/>
      <c r="AD7" s="560"/>
      <c r="AE7" s="560"/>
      <c r="AF7" s="561"/>
      <c r="AG7" s="552"/>
      <c r="AH7" s="552"/>
      <c r="AI7" s="552"/>
      <c r="AJ7" s="552"/>
      <c r="AK7" s="552"/>
      <c r="AL7" s="552"/>
      <c r="AM7" s="553"/>
      <c r="AN7" s="97"/>
      <c r="AO7" s="97"/>
    </row>
    <row r="8" spans="1:41" ht="21" customHeight="1">
      <c r="A8" s="427">
        <f t="shared" si="0"/>
        <v>44748</v>
      </c>
      <c r="B8" s="428"/>
      <c r="C8" s="130"/>
      <c r="D8" s="519"/>
      <c r="E8" s="519"/>
      <c r="F8" s="520"/>
      <c r="G8" s="130"/>
      <c r="H8" s="519"/>
      <c r="I8" s="519"/>
      <c r="J8" s="520"/>
      <c r="K8" s="522"/>
      <c r="L8" s="523"/>
      <c r="M8" s="523"/>
      <c r="N8" s="523"/>
      <c r="O8" s="523"/>
      <c r="P8" s="523"/>
      <c r="Q8" s="523"/>
      <c r="R8" s="523"/>
      <c r="S8" s="523"/>
      <c r="T8" s="523"/>
      <c r="U8" s="523"/>
      <c r="V8" s="523"/>
      <c r="W8" s="523"/>
      <c r="X8" s="523"/>
      <c r="Y8" s="523"/>
      <c r="Z8" s="518"/>
      <c r="AA8" s="562"/>
      <c r="AB8" s="560"/>
      <c r="AC8" s="561"/>
      <c r="AD8" s="560"/>
      <c r="AE8" s="560"/>
      <c r="AF8" s="561"/>
      <c r="AG8" s="552"/>
      <c r="AH8" s="552"/>
      <c r="AI8" s="552"/>
      <c r="AJ8" s="552"/>
      <c r="AK8" s="552"/>
      <c r="AL8" s="552"/>
      <c r="AM8" s="553"/>
      <c r="AN8" s="97"/>
      <c r="AO8" s="97"/>
    </row>
    <row r="9" spans="1:41" ht="21" customHeight="1">
      <c r="A9" s="427">
        <f t="shared" si="0"/>
        <v>44749</v>
      </c>
      <c r="B9" s="428"/>
      <c r="C9" s="130"/>
      <c r="D9" s="519"/>
      <c r="E9" s="519"/>
      <c r="F9" s="520"/>
      <c r="G9" s="130"/>
      <c r="H9" s="519"/>
      <c r="I9" s="519"/>
      <c r="J9" s="520"/>
      <c r="K9" s="522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18"/>
      <c r="AA9" s="562"/>
      <c r="AB9" s="560"/>
      <c r="AC9" s="561"/>
      <c r="AD9" s="560"/>
      <c r="AE9" s="560"/>
      <c r="AF9" s="561"/>
      <c r="AG9" s="552"/>
      <c r="AH9" s="552"/>
      <c r="AI9" s="552"/>
      <c r="AJ9" s="552"/>
      <c r="AK9" s="552"/>
      <c r="AL9" s="552"/>
      <c r="AM9" s="553"/>
      <c r="AN9" s="97"/>
      <c r="AO9" s="97"/>
    </row>
    <row r="10" spans="1:41" ht="21" customHeight="1">
      <c r="A10" s="427">
        <f t="shared" si="0"/>
        <v>44750</v>
      </c>
      <c r="B10" s="428"/>
      <c r="C10" s="130"/>
      <c r="D10" s="519"/>
      <c r="E10" s="519"/>
      <c r="F10" s="520"/>
      <c r="G10" s="130"/>
      <c r="H10" s="519"/>
      <c r="I10" s="519"/>
      <c r="J10" s="520"/>
      <c r="K10" s="522"/>
      <c r="L10" s="523"/>
      <c r="M10" s="523"/>
      <c r="N10" s="523"/>
      <c r="O10" s="523"/>
      <c r="P10" s="523"/>
      <c r="Q10" s="523"/>
      <c r="R10" s="523"/>
      <c r="S10" s="523"/>
      <c r="T10" s="523"/>
      <c r="U10" s="523"/>
      <c r="V10" s="523"/>
      <c r="W10" s="523"/>
      <c r="X10" s="523"/>
      <c r="Y10" s="523"/>
      <c r="Z10" s="518"/>
      <c r="AA10" s="562"/>
      <c r="AB10" s="560"/>
      <c r="AC10" s="561"/>
      <c r="AD10" s="560"/>
      <c r="AE10" s="560"/>
      <c r="AF10" s="561"/>
      <c r="AG10" s="552"/>
      <c r="AH10" s="552"/>
      <c r="AI10" s="552"/>
      <c r="AJ10" s="552"/>
      <c r="AK10" s="552"/>
      <c r="AL10" s="552"/>
      <c r="AM10" s="553"/>
      <c r="AN10" s="97"/>
      <c r="AO10" s="97"/>
    </row>
    <row r="11" spans="1:41" ht="21" customHeight="1">
      <c r="A11" s="427">
        <f t="shared" si="0"/>
        <v>44751</v>
      </c>
      <c r="B11" s="428"/>
      <c r="C11" s="130"/>
      <c r="D11" s="519"/>
      <c r="E11" s="519"/>
      <c r="F11" s="520"/>
      <c r="G11" s="130"/>
      <c r="H11" s="519"/>
      <c r="I11" s="519"/>
      <c r="J11" s="520"/>
      <c r="K11" s="522"/>
      <c r="L11" s="523"/>
      <c r="M11" s="523"/>
      <c r="N11" s="523"/>
      <c r="O11" s="523"/>
      <c r="P11" s="523"/>
      <c r="Q11" s="523"/>
      <c r="R11" s="523"/>
      <c r="S11" s="523"/>
      <c r="T11" s="523"/>
      <c r="U11" s="523"/>
      <c r="V11" s="523"/>
      <c r="W11" s="523"/>
      <c r="X11" s="523"/>
      <c r="Y11" s="523"/>
      <c r="Z11" s="518"/>
      <c r="AA11" s="562"/>
      <c r="AB11" s="560"/>
      <c r="AC11" s="561"/>
      <c r="AD11" s="560"/>
      <c r="AE11" s="560"/>
      <c r="AF11" s="561"/>
      <c r="AG11" s="552"/>
      <c r="AH11" s="552"/>
      <c r="AI11" s="552"/>
      <c r="AJ11" s="552"/>
      <c r="AK11" s="552"/>
      <c r="AL11" s="552"/>
      <c r="AM11" s="553"/>
      <c r="AN11" s="97"/>
      <c r="AO11" s="97"/>
    </row>
    <row r="12" spans="1:41" ht="21" customHeight="1">
      <c r="A12" s="427">
        <f t="shared" si="0"/>
        <v>44752</v>
      </c>
      <c r="B12" s="428"/>
      <c r="C12" s="130"/>
      <c r="D12" s="519"/>
      <c r="E12" s="519"/>
      <c r="F12" s="520"/>
      <c r="G12" s="130"/>
      <c r="H12" s="519"/>
      <c r="I12" s="519"/>
      <c r="J12" s="520"/>
      <c r="K12" s="522"/>
      <c r="L12" s="523"/>
      <c r="M12" s="523"/>
      <c r="N12" s="523"/>
      <c r="O12" s="523"/>
      <c r="P12" s="523"/>
      <c r="Q12" s="523"/>
      <c r="R12" s="523"/>
      <c r="S12" s="523"/>
      <c r="T12" s="523"/>
      <c r="U12" s="523"/>
      <c r="V12" s="523"/>
      <c r="W12" s="523"/>
      <c r="X12" s="523"/>
      <c r="Y12" s="523"/>
      <c r="Z12" s="518"/>
      <c r="AA12" s="562"/>
      <c r="AB12" s="560"/>
      <c r="AC12" s="561"/>
      <c r="AD12" s="560"/>
      <c r="AE12" s="560"/>
      <c r="AF12" s="561"/>
      <c r="AG12" s="552"/>
      <c r="AH12" s="552"/>
      <c r="AI12" s="552"/>
      <c r="AJ12" s="552"/>
      <c r="AK12" s="552"/>
      <c r="AL12" s="552"/>
      <c r="AM12" s="553"/>
      <c r="AN12" s="97"/>
      <c r="AO12" s="97"/>
    </row>
    <row r="13" spans="1:41" ht="21" customHeight="1">
      <c r="A13" s="427">
        <f t="shared" si="0"/>
        <v>44753</v>
      </c>
      <c r="B13" s="428"/>
      <c r="C13" s="130"/>
      <c r="D13" s="519"/>
      <c r="E13" s="519"/>
      <c r="F13" s="520"/>
      <c r="G13" s="130"/>
      <c r="H13" s="519"/>
      <c r="I13" s="519"/>
      <c r="J13" s="520"/>
      <c r="K13" s="522"/>
      <c r="L13" s="523"/>
      <c r="M13" s="523"/>
      <c r="N13" s="523"/>
      <c r="O13" s="523"/>
      <c r="P13" s="523"/>
      <c r="Q13" s="523"/>
      <c r="R13" s="523"/>
      <c r="S13" s="523"/>
      <c r="T13" s="523"/>
      <c r="U13" s="523"/>
      <c r="V13" s="523"/>
      <c r="W13" s="523"/>
      <c r="X13" s="523"/>
      <c r="Y13" s="523"/>
      <c r="Z13" s="518"/>
      <c r="AA13" s="562"/>
      <c r="AB13" s="560"/>
      <c r="AC13" s="561"/>
      <c r="AD13" s="560"/>
      <c r="AE13" s="560"/>
      <c r="AF13" s="561"/>
      <c r="AG13" s="552"/>
      <c r="AH13" s="552"/>
      <c r="AI13" s="552"/>
      <c r="AJ13" s="552"/>
      <c r="AK13" s="552"/>
      <c r="AL13" s="552"/>
      <c r="AM13" s="553"/>
      <c r="AN13" s="97"/>
      <c r="AO13" s="97"/>
    </row>
    <row r="14" spans="1:41" ht="21" customHeight="1">
      <c r="A14" s="427">
        <f t="shared" si="0"/>
        <v>44754</v>
      </c>
      <c r="B14" s="428"/>
      <c r="C14" s="130"/>
      <c r="D14" s="519"/>
      <c r="E14" s="519"/>
      <c r="F14" s="520"/>
      <c r="G14" s="130"/>
      <c r="H14" s="519"/>
      <c r="I14" s="519"/>
      <c r="J14" s="520"/>
      <c r="K14" s="522"/>
      <c r="L14" s="523"/>
      <c r="M14" s="523"/>
      <c r="N14" s="523"/>
      <c r="O14" s="523"/>
      <c r="P14" s="523"/>
      <c r="Q14" s="523"/>
      <c r="R14" s="523"/>
      <c r="S14" s="523"/>
      <c r="T14" s="523"/>
      <c r="U14" s="523"/>
      <c r="V14" s="523"/>
      <c r="W14" s="523"/>
      <c r="X14" s="523"/>
      <c r="Y14" s="523"/>
      <c r="Z14" s="518"/>
      <c r="AA14" s="562"/>
      <c r="AB14" s="560"/>
      <c r="AC14" s="561"/>
      <c r="AD14" s="560"/>
      <c r="AE14" s="560"/>
      <c r="AF14" s="561"/>
      <c r="AG14" s="552"/>
      <c r="AH14" s="552"/>
      <c r="AI14" s="552"/>
      <c r="AJ14" s="552"/>
      <c r="AK14" s="552"/>
      <c r="AL14" s="552"/>
      <c r="AM14" s="553"/>
      <c r="AN14" s="97"/>
      <c r="AO14" s="97"/>
    </row>
    <row r="15" spans="1:41" ht="21" customHeight="1">
      <c r="A15" s="427">
        <f t="shared" si="0"/>
        <v>44755</v>
      </c>
      <c r="B15" s="428"/>
      <c r="C15" s="130"/>
      <c r="D15" s="518"/>
      <c r="E15" s="519"/>
      <c r="F15" s="520"/>
      <c r="G15" s="130"/>
      <c r="H15" s="518"/>
      <c r="I15" s="519"/>
      <c r="J15" s="520"/>
      <c r="K15" s="541"/>
      <c r="L15" s="542"/>
      <c r="M15" s="518"/>
      <c r="N15" s="542"/>
      <c r="O15" s="518"/>
      <c r="P15" s="542"/>
      <c r="Q15" s="518"/>
      <c r="R15" s="542"/>
      <c r="S15" s="518"/>
      <c r="T15" s="542"/>
      <c r="U15" s="518"/>
      <c r="V15" s="542"/>
      <c r="W15" s="518"/>
      <c r="X15" s="542"/>
      <c r="Y15" s="518"/>
      <c r="Z15" s="520"/>
      <c r="AA15" s="562"/>
      <c r="AB15" s="560"/>
      <c r="AC15" s="561"/>
      <c r="AD15" s="562"/>
      <c r="AE15" s="560"/>
      <c r="AF15" s="561"/>
      <c r="AG15" s="554"/>
      <c r="AH15" s="552"/>
      <c r="AI15" s="552"/>
      <c r="AJ15" s="552"/>
      <c r="AK15" s="552"/>
      <c r="AL15" s="552"/>
      <c r="AM15" s="553"/>
      <c r="AN15" s="97"/>
      <c r="AO15" s="97"/>
    </row>
    <row r="16" spans="1:41" ht="21" customHeight="1">
      <c r="A16" s="427">
        <f t="shared" si="0"/>
        <v>44756</v>
      </c>
      <c r="B16" s="428"/>
      <c r="C16" s="130"/>
      <c r="D16" s="518"/>
      <c r="E16" s="519"/>
      <c r="F16" s="520"/>
      <c r="G16" s="130"/>
      <c r="H16" s="518"/>
      <c r="I16" s="519"/>
      <c r="J16" s="520"/>
      <c r="K16" s="541"/>
      <c r="L16" s="542"/>
      <c r="M16" s="518"/>
      <c r="N16" s="542"/>
      <c r="O16" s="518"/>
      <c r="P16" s="542"/>
      <c r="Q16" s="518"/>
      <c r="R16" s="542"/>
      <c r="S16" s="518"/>
      <c r="T16" s="542"/>
      <c r="U16" s="518"/>
      <c r="V16" s="542"/>
      <c r="W16" s="518"/>
      <c r="X16" s="542"/>
      <c r="Y16" s="518"/>
      <c r="Z16" s="520"/>
      <c r="AA16" s="562"/>
      <c r="AB16" s="560"/>
      <c r="AC16" s="561"/>
      <c r="AD16" s="562"/>
      <c r="AE16" s="560"/>
      <c r="AF16" s="561"/>
      <c r="AG16" s="554"/>
      <c r="AH16" s="552"/>
      <c r="AI16" s="552"/>
      <c r="AJ16" s="552"/>
      <c r="AK16" s="552"/>
      <c r="AL16" s="552"/>
      <c r="AM16" s="553"/>
      <c r="AN16" s="97"/>
      <c r="AO16" s="97"/>
    </row>
    <row r="17" spans="1:41" ht="21" customHeight="1">
      <c r="A17" s="427">
        <f t="shared" si="0"/>
        <v>44757</v>
      </c>
      <c r="B17" s="428"/>
      <c r="C17" s="131"/>
      <c r="D17" s="550"/>
      <c r="E17" s="550"/>
      <c r="F17" s="551"/>
      <c r="G17" s="131"/>
      <c r="H17" s="550"/>
      <c r="I17" s="550"/>
      <c r="J17" s="551"/>
      <c r="K17" s="543"/>
      <c r="L17" s="544"/>
      <c r="M17" s="544"/>
      <c r="N17" s="544"/>
      <c r="O17" s="544"/>
      <c r="P17" s="544"/>
      <c r="Q17" s="544"/>
      <c r="R17" s="544"/>
      <c r="S17" s="544"/>
      <c r="T17" s="544"/>
      <c r="U17" s="544"/>
      <c r="V17" s="544"/>
      <c r="W17" s="544"/>
      <c r="X17" s="544"/>
      <c r="Y17" s="544"/>
      <c r="Z17" s="545"/>
      <c r="AA17" s="579"/>
      <c r="AB17" s="580"/>
      <c r="AC17" s="581"/>
      <c r="AD17" s="560"/>
      <c r="AE17" s="560"/>
      <c r="AF17" s="561"/>
      <c r="AG17" s="555"/>
      <c r="AH17" s="555"/>
      <c r="AI17" s="555"/>
      <c r="AJ17" s="555"/>
      <c r="AK17" s="555"/>
      <c r="AL17" s="555"/>
      <c r="AM17" s="556"/>
      <c r="AN17" s="97"/>
      <c r="AO17" s="97"/>
    </row>
    <row r="18" spans="1:41" ht="21" customHeight="1">
      <c r="A18" s="427">
        <f t="shared" si="0"/>
        <v>44758</v>
      </c>
      <c r="B18" s="428"/>
      <c r="C18" s="130"/>
      <c r="D18" s="519"/>
      <c r="E18" s="519"/>
      <c r="F18" s="520"/>
      <c r="G18" s="130"/>
      <c r="H18" s="519"/>
      <c r="I18" s="519"/>
      <c r="J18" s="520"/>
      <c r="K18" s="522"/>
      <c r="L18" s="523"/>
      <c r="M18" s="523"/>
      <c r="N18" s="523"/>
      <c r="O18" s="523"/>
      <c r="P18" s="523"/>
      <c r="Q18" s="523"/>
      <c r="R18" s="523"/>
      <c r="S18" s="523"/>
      <c r="T18" s="523"/>
      <c r="U18" s="523"/>
      <c r="V18" s="523"/>
      <c r="W18" s="523"/>
      <c r="X18" s="523"/>
      <c r="Y18" s="523"/>
      <c r="Z18" s="518"/>
      <c r="AA18" s="562"/>
      <c r="AB18" s="560"/>
      <c r="AC18" s="561"/>
      <c r="AD18" s="560"/>
      <c r="AE18" s="560"/>
      <c r="AF18" s="561"/>
      <c r="AG18" s="552"/>
      <c r="AH18" s="552"/>
      <c r="AI18" s="552"/>
      <c r="AJ18" s="552"/>
      <c r="AK18" s="552"/>
      <c r="AL18" s="552"/>
      <c r="AM18" s="553"/>
      <c r="AN18" s="97"/>
      <c r="AO18" s="97"/>
    </row>
    <row r="19" spans="1:41" ht="21" customHeight="1">
      <c r="A19" s="427">
        <f t="shared" si="0"/>
        <v>44759</v>
      </c>
      <c r="B19" s="428"/>
      <c r="C19" s="130"/>
      <c r="D19" s="519"/>
      <c r="E19" s="519"/>
      <c r="F19" s="520"/>
      <c r="G19" s="130"/>
      <c r="H19" s="519"/>
      <c r="I19" s="519"/>
      <c r="J19" s="520"/>
      <c r="K19" s="522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3"/>
      <c r="Z19" s="518"/>
      <c r="AA19" s="562"/>
      <c r="AB19" s="560"/>
      <c r="AC19" s="561"/>
      <c r="AD19" s="560"/>
      <c r="AE19" s="560"/>
      <c r="AF19" s="561"/>
      <c r="AG19" s="552"/>
      <c r="AH19" s="552"/>
      <c r="AI19" s="552"/>
      <c r="AJ19" s="552"/>
      <c r="AK19" s="552"/>
      <c r="AL19" s="552"/>
      <c r="AM19" s="553"/>
      <c r="AN19" s="97"/>
      <c r="AO19" s="97"/>
    </row>
    <row r="20" spans="1:41" ht="21" customHeight="1">
      <c r="A20" s="427">
        <f t="shared" si="0"/>
        <v>44760</v>
      </c>
      <c r="B20" s="428"/>
      <c r="C20" s="130"/>
      <c r="D20" s="519"/>
      <c r="E20" s="519"/>
      <c r="F20" s="520"/>
      <c r="G20" s="130"/>
      <c r="H20" s="519"/>
      <c r="I20" s="519"/>
      <c r="J20" s="520"/>
      <c r="K20" s="522"/>
      <c r="L20" s="523"/>
      <c r="M20" s="523"/>
      <c r="N20" s="523"/>
      <c r="O20" s="523"/>
      <c r="P20" s="523"/>
      <c r="Q20" s="523"/>
      <c r="R20" s="523"/>
      <c r="S20" s="523"/>
      <c r="T20" s="523"/>
      <c r="U20" s="523"/>
      <c r="V20" s="523"/>
      <c r="W20" s="523"/>
      <c r="X20" s="523"/>
      <c r="Y20" s="523"/>
      <c r="Z20" s="518"/>
      <c r="AA20" s="562"/>
      <c r="AB20" s="560"/>
      <c r="AC20" s="561"/>
      <c r="AD20" s="560"/>
      <c r="AE20" s="560"/>
      <c r="AF20" s="561"/>
      <c r="AG20" s="552"/>
      <c r="AH20" s="552"/>
      <c r="AI20" s="552"/>
      <c r="AJ20" s="552"/>
      <c r="AK20" s="552"/>
      <c r="AL20" s="552"/>
      <c r="AM20" s="553"/>
      <c r="AN20" s="97"/>
      <c r="AO20" s="97"/>
    </row>
    <row r="21" spans="1:41" ht="21" customHeight="1">
      <c r="A21" s="427">
        <f t="shared" si="0"/>
        <v>44761</v>
      </c>
      <c r="B21" s="428"/>
      <c r="C21" s="130"/>
      <c r="D21" s="519"/>
      <c r="E21" s="519"/>
      <c r="F21" s="520"/>
      <c r="G21" s="130"/>
      <c r="H21" s="519"/>
      <c r="I21" s="519"/>
      <c r="J21" s="520"/>
      <c r="K21" s="522"/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3"/>
      <c r="W21" s="523"/>
      <c r="X21" s="523"/>
      <c r="Y21" s="523"/>
      <c r="Z21" s="518"/>
      <c r="AA21" s="562"/>
      <c r="AB21" s="560"/>
      <c r="AC21" s="561"/>
      <c r="AD21" s="560"/>
      <c r="AE21" s="560"/>
      <c r="AF21" s="561"/>
      <c r="AG21" s="552"/>
      <c r="AH21" s="552"/>
      <c r="AI21" s="552"/>
      <c r="AJ21" s="552"/>
      <c r="AK21" s="552"/>
      <c r="AL21" s="552"/>
      <c r="AM21" s="553"/>
      <c r="AN21" s="97"/>
      <c r="AO21" s="97"/>
    </row>
    <row r="22" spans="1:41" ht="21" customHeight="1">
      <c r="A22" s="427">
        <f t="shared" si="0"/>
        <v>44762</v>
      </c>
      <c r="B22" s="428"/>
      <c r="C22" s="130"/>
      <c r="D22" s="518"/>
      <c r="E22" s="519"/>
      <c r="F22" s="520"/>
      <c r="G22" s="130"/>
      <c r="H22" s="518"/>
      <c r="I22" s="519"/>
      <c r="J22" s="520"/>
      <c r="K22" s="541"/>
      <c r="L22" s="542"/>
      <c r="M22" s="518"/>
      <c r="N22" s="542"/>
      <c r="O22" s="518"/>
      <c r="P22" s="542"/>
      <c r="Q22" s="518"/>
      <c r="R22" s="542"/>
      <c r="S22" s="518"/>
      <c r="T22" s="542"/>
      <c r="U22" s="518"/>
      <c r="V22" s="542"/>
      <c r="W22" s="518"/>
      <c r="X22" s="542"/>
      <c r="Y22" s="518"/>
      <c r="Z22" s="520"/>
      <c r="AA22" s="562"/>
      <c r="AB22" s="560"/>
      <c r="AC22" s="561"/>
      <c r="AD22" s="562"/>
      <c r="AE22" s="560"/>
      <c r="AF22" s="561"/>
      <c r="AG22" s="554"/>
      <c r="AH22" s="552"/>
      <c r="AI22" s="552"/>
      <c r="AJ22" s="552"/>
      <c r="AK22" s="552"/>
      <c r="AL22" s="552"/>
      <c r="AM22" s="553"/>
      <c r="AN22" s="97"/>
      <c r="AO22" s="97"/>
    </row>
    <row r="23" spans="1:41" ht="21" customHeight="1">
      <c r="A23" s="427">
        <f t="shared" si="0"/>
        <v>44763</v>
      </c>
      <c r="B23" s="428"/>
      <c r="C23" s="130"/>
      <c r="D23" s="518"/>
      <c r="E23" s="519"/>
      <c r="F23" s="520"/>
      <c r="G23" s="130"/>
      <c r="H23" s="518"/>
      <c r="I23" s="519"/>
      <c r="J23" s="520"/>
      <c r="K23" s="541"/>
      <c r="L23" s="542"/>
      <c r="M23" s="518"/>
      <c r="N23" s="542"/>
      <c r="O23" s="518"/>
      <c r="P23" s="542"/>
      <c r="Q23" s="518"/>
      <c r="R23" s="542"/>
      <c r="S23" s="518"/>
      <c r="T23" s="542"/>
      <c r="U23" s="518"/>
      <c r="V23" s="542"/>
      <c r="W23" s="518"/>
      <c r="X23" s="542"/>
      <c r="Y23" s="518"/>
      <c r="Z23" s="520"/>
      <c r="AA23" s="562"/>
      <c r="AB23" s="560"/>
      <c r="AC23" s="561"/>
      <c r="AD23" s="562"/>
      <c r="AE23" s="560"/>
      <c r="AF23" s="561"/>
      <c r="AG23" s="554"/>
      <c r="AH23" s="552"/>
      <c r="AI23" s="552"/>
      <c r="AJ23" s="552"/>
      <c r="AK23" s="552"/>
      <c r="AL23" s="552"/>
      <c r="AM23" s="553"/>
      <c r="AN23" s="97"/>
      <c r="AO23" s="97"/>
    </row>
    <row r="24" spans="1:41" ht="21" customHeight="1">
      <c r="A24" s="427">
        <f t="shared" si="0"/>
        <v>44764</v>
      </c>
      <c r="B24" s="428"/>
      <c r="C24" s="131"/>
      <c r="D24" s="550"/>
      <c r="E24" s="550"/>
      <c r="F24" s="551"/>
      <c r="G24" s="131"/>
      <c r="H24" s="550"/>
      <c r="I24" s="550"/>
      <c r="J24" s="551"/>
      <c r="K24" s="543"/>
      <c r="L24" s="544"/>
      <c r="M24" s="544"/>
      <c r="N24" s="544"/>
      <c r="O24" s="544"/>
      <c r="P24" s="544"/>
      <c r="Q24" s="544"/>
      <c r="R24" s="544"/>
      <c r="S24" s="544"/>
      <c r="T24" s="544"/>
      <c r="U24" s="544"/>
      <c r="V24" s="544"/>
      <c r="W24" s="544"/>
      <c r="X24" s="544"/>
      <c r="Y24" s="544"/>
      <c r="Z24" s="545"/>
      <c r="AA24" s="579"/>
      <c r="AB24" s="580"/>
      <c r="AC24" s="581"/>
      <c r="AD24" s="560"/>
      <c r="AE24" s="560"/>
      <c r="AF24" s="561"/>
      <c r="AG24" s="555"/>
      <c r="AH24" s="555"/>
      <c r="AI24" s="555"/>
      <c r="AJ24" s="555"/>
      <c r="AK24" s="555"/>
      <c r="AL24" s="555"/>
      <c r="AM24" s="556"/>
      <c r="AN24" s="97"/>
      <c r="AO24" s="97"/>
    </row>
    <row r="25" spans="1:41" ht="21" customHeight="1">
      <c r="A25" s="427">
        <f t="shared" si="0"/>
        <v>44765</v>
      </c>
      <c r="B25" s="428"/>
      <c r="C25" s="131"/>
      <c r="D25" s="550"/>
      <c r="E25" s="550"/>
      <c r="F25" s="551"/>
      <c r="G25" s="131"/>
      <c r="H25" s="550"/>
      <c r="I25" s="550"/>
      <c r="J25" s="551"/>
      <c r="K25" s="543"/>
      <c r="L25" s="544"/>
      <c r="M25" s="544"/>
      <c r="N25" s="544"/>
      <c r="O25" s="544"/>
      <c r="P25" s="544"/>
      <c r="Q25" s="544"/>
      <c r="R25" s="544"/>
      <c r="S25" s="544"/>
      <c r="T25" s="544"/>
      <c r="U25" s="544"/>
      <c r="V25" s="544"/>
      <c r="W25" s="544"/>
      <c r="X25" s="544"/>
      <c r="Y25" s="544"/>
      <c r="Z25" s="545"/>
      <c r="AA25" s="579"/>
      <c r="AB25" s="580"/>
      <c r="AC25" s="581"/>
      <c r="AD25" s="560"/>
      <c r="AE25" s="560"/>
      <c r="AF25" s="561"/>
      <c r="AG25" s="555"/>
      <c r="AH25" s="555"/>
      <c r="AI25" s="555"/>
      <c r="AJ25" s="555"/>
      <c r="AK25" s="555"/>
      <c r="AL25" s="555"/>
      <c r="AM25" s="556"/>
      <c r="AN25" s="97"/>
      <c r="AO25" s="97"/>
    </row>
    <row r="26" spans="1:41" ht="21" customHeight="1">
      <c r="A26" s="427">
        <f t="shared" si="0"/>
        <v>44766</v>
      </c>
      <c r="B26" s="428"/>
      <c r="C26" s="130"/>
      <c r="D26" s="519"/>
      <c r="E26" s="519"/>
      <c r="F26" s="520"/>
      <c r="G26" s="130"/>
      <c r="H26" s="519"/>
      <c r="I26" s="519"/>
      <c r="J26" s="520"/>
      <c r="K26" s="522"/>
      <c r="L26" s="523"/>
      <c r="M26" s="523"/>
      <c r="N26" s="523"/>
      <c r="O26" s="523"/>
      <c r="P26" s="523"/>
      <c r="Q26" s="523"/>
      <c r="R26" s="523"/>
      <c r="S26" s="523"/>
      <c r="T26" s="523"/>
      <c r="U26" s="523"/>
      <c r="V26" s="523"/>
      <c r="W26" s="523"/>
      <c r="X26" s="523"/>
      <c r="Y26" s="523"/>
      <c r="Z26" s="518"/>
      <c r="AA26" s="562"/>
      <c r="AB26" s="560"/>
      <c r="AC26" s="561"/>
      <c r="AD26" s="560"/>
      <c r="AE26" s="560"/>
      <c r="AF26" s="561"/>
      <c r="AG26" s="552"/>
      <c r="AH26" s="552"/>
      <c r="AI26" s="552"/>
      <c r="AJ26" s="552"/>
      <c r="AK26" s="552"/>
      <c r="AL26" s="552"/>
      <c r="AM26" s="553"/>
      <c r="AN26" s="97"/>
      <c r="AO26" s="97"/>
    </row>
    <row r="27" spans="1:41" ht="21" customHeight="1">
      <c r="A27" s="427">
        <f t="shared" si="0"/>
        <v>44767</v>
      </c>
      <c r="B27" s="428"/>
      <c r="C27" s="130"/>
      <c r="D27" s="519"/>
      <c r="E27" s="519"/>
      <c r="F27" s="520"/>
      <c r="G27" s="130"/>
      <c r="H27" s="519"/>
      <c r="I27" s="519"/>
      <c r="J27" s="520"/>
      <c r="K27" s="522"/>
      <c r="L27" s="523"/>
      <c r="M27" s="523"/>
      <c r="N27" s="523"/>
      <c r="O27" s="523"/>
      <c r="P27" s="523"/>
      <c r="Q27" s="523"/>
      <c r="R27" s="523"/>
      <c r="S27" s="523"/>
      <c r="T27" s="523"/>
      <c r="U27" s="523"/>
      <c r="V27" s="523"/>
      <c r="W27" s="523"/>
      <c r="X27" s="523"/>
      <c r="Y27" s="523"/>
      <c r="Z27" s="518"/>
      <c r="AA27" s="562"/>
      <c r="AB27" s="560"/>
      <c r="AC27" s="561"/>
      <c r="AD27" s="560"/>
      <c r="AE27" s="560"/>
      <c r="AF27" s="561"/>
      <c r="AG27" s="552"/>
      <c r="AH27" s="552"/>
      <c r="AI27" s="552"/>
      <c r="AJ27" s="552"/>
      <c r="AK27" s="552"/>
      <c r="AL27" s="552"/>
      <c r="AM27" s="553"/>
      <c r="AN27" s="97"/>
      <c r="AO27" s="97"/>
    </row>
    <row r="28" spans="1:41" ht="21" customHeight="1">
      <c r="A28" s="427">
        <f t="shared" si="0"/>
        <v>44768</v>
      </c>
      <c r="B28" s="428"/>
      <c r="C28" s="130"/>
      <c r="D28" s="519"/>
      <c r="E28" s="519"/>
      <c r="F28" s="520"/>
      <c r="G28" s="130"/>
      <c r="H28" s="519"/>
      <c r="I28" s="519"/>
      <c r="J28" s="520"/>
      <c r="K28" s="522"/>
      <c r="L28" s="523"/>
      <c r="M28" s="523"/>
      <c r="N28" s="523"/>
      <c r="O28" s="523"/>
      <c r="P28" s="523"/>
      <c r="Q28" s="523"/>
      <c r="R28" s="523"/>
      <c r="S28" s="523"/>
      <c r="T28" s="523"/>
      <c r="U28" s="523"/>
      <c r="V28" s="523"/>
      <c r="W28" s="523"/>
      <c r="X28" s="523"/>
      <c r="Y28" s="523"/>
      <c r="Z28" s="518"/>
      <c r="AA28" s="562"/>
      <c r="AB28" s="560"/>
      <c r="AC28" s="561"/>
      <c r="AD28" s="560"/>
      <c r="AE28" s="560"/>
      <c r="AF28" s="561"/>
      <c r="AG28" s="552"/>
      <c r="AH28" s="552"/>
      <c r="AI28" s="552"/>
      <c r="AJ28" s="552"/>
      <c r="AK28" s="552"/>
      <c r="AL28" s="552"/>
      <c r="AM28" s="553"/>
      <c r="AN28" s="97"/>
      <c r="AO28" s="97"/>
    </row>
    <row r="29" spans="1:41" ht="21" customHeight="1">
      <c r="A29" s="427">
        <f t="shared" si="0"/>
        <v>44769</v>
      </c>
      <c r="B29" s="428"/>
      <c r="C29" s="130"/>
      <c r="D29" s="518"/>
      <c r="E29" s="519"/>
      <c r="F29" s="520"/>
      <c r="G29" s="130"/>
      <c r="H29" s="518"/>
      <c r="I29" s="519"/>
      <c r="J29" s="520"/>
      <c r="K29" s="541"/>
      <c r="L29" s="542"/>
      <c r="M29" s="518"/>
      <c r="N29" s="542"/>
      <c r="O29" s="518"/>
      <c r="P29" s="542"/>
      <c r="Q29" s="518"/>
      <c r="R29" s="542"/>
      <c r="S29" s="518"/>
      <c r="T29" s="542"/>
      <c r="U29" s="518"/>
      <c r="V29" s="542"/>
      <c r="W29" s="518"/>
      <c r="X29" s="542"/>
      <c r="Y29" s="518"/>
      <c r="Z29" s="520"/>
      <c r="AA29" s="562"/>
      <c r="AB29" s="560"/>
      <c r="AC29" s="561"/>
      <c r="AD29" s="562"/>
      <c r="AE29" s="560"/>
      <c r="AF29" s="561"/>
      <c r="AG29" s="554"/>
      <c r="AH29" s="552"/>
      <c r="AI29" s="552"/>
      <c r="AJ29" s="552"/>
      <c r="AK29" s="552"/>
      <c r="AL29" s="552"/>
      <c r="AM29" s="553"/>
      <c r="AN29" s="97"/>
      <c r="AO29" s="97"/>
    </row>
    <row r="30" spans="1:41" ht="21" customHeight="1">
      <c r="A30" s="427">
        <f t="shared" si="0"/>
        <v>44770</v>
      </c>
      <c r="B30" s="428"/>
      <c r="C30" s="130"/>
      <c r="D30" s="518"/>
      <c r="E30" s="519"/>
      <c r="F30" s="520"/>
      <c r="G30" s="130"/>
      <c r="H30" s="518"/>
      <c r="I30" s="519"/>
      <c r="J30" s="520"/>
      <c r="K30" s="541"/>
      <c r="L30" s="542"/>
      <c r="M30" s="518"/>
      <c r="N30" s="542"/>
      <c r="O30" s="518"/>
      <c r="P30" s="542"/>
      <c r="Q30" s="518"/>
      <c r="R30" s="542"/>
      <c r="S30" s="518"/>
      <c r="T30" s="542"/>
      <c r="U30" s="518"/>
      <c r="V30" s="542"/>
      <c r="W30" s="518"/>
      <c r="X30" s="542"/>
      <c r="Y30" s="518"/>
      <c r="Z30" s="520"/>
      <c r="AA30" s="562"/>
      <c r="AB30" s="560"/>
      <c r="AC30" s="561"/>
      <c r="AD30" s="562"/>
      <c r="AE30" s="560"/>
      <c r="AF30" s="561"/>
      <c r="AG30" s="554"/>
      <c r="AH30" s="552"/>
      <c r="AI30" s="552"/>
      <c r="AJ30" s="552"/>
      <c r="AK30" s="552"/>
      <c r="AL30" s="552"/>
      <c r="AM30" s="553"/>
      <c r="AN30" s="97"/>
      <c r="AO30" s="97"/>
    </row>
    <row r="31" spans="1:41" ht="21" customHeight="1">
      <c r="A31" s="427">
        <f>IF(MONTH(A30+1)=E1,A30+1,"")</f>
        <v>44771</v>
      </c>
      <c r="B31" s="428"/>
      <c r="C31" s="131"/>
      <c r="D31" s="550"/>
      <c r="E31" s="550"/>
      <c r="F31" s="551"/>
      <c r="G31" s="131"/>
      <c r="H31" s="550"/>
      <c r="I31" s="550"/>
      <c r="J31" s="551"/>
      <c r="K31" s="543"/>
      <c r="L31" s="544"/>
      <c r="M31" s="544"/>
      <c r="N31" s="544"/>
      <c r="O31" s="544"/>
      <c r="P31" s="544"/>
      <c r="Q31" s="544"/>
      <c r="R31" s="544"/>
      <c r="S31" s="544"/>
      <c r="T31" s="544"/>
      <c r="U31" s="544"/>
      <c r="V31" s="544"/>
      <c r="W31" s="544"/>
      <c r="X31" s="544"/>
      <c r="Y31" s="544"/>
      <c r="Z31" s="545"/>
      <c r="AA31" s="579"/>
      <c r="AB31" s="580"/>
      <c r="AC31" s="581"/>
      <c r="AD31" s="560"/>
      <c r="AE31" s="560"/>
      <c r="AF31" s="561"/>
      <c r="AG31" s="555"/>
      <c r="AH31" s="555"/>
      <c r="AI31" s="555"/>
      <c r="AJ31" s="555"/>
      <c r="AK31" s="555"/>
      <c r="AL31" s="555"/>
      <c r="AM31" s="556"/>
      <c r="AN31" s="97"/>
      <c r="AO31" s="97"/>
    </row>
    <row r="32" spans="1:41" ht="21" customHeight="1">
      <c r="A32" s="427">
        <f>IF(MONTH(A30+2)=E1,A30+2,"")</f>
        <v>44772</v>
      </c>
      <c r="B32" s="428"/>
      <c r="C32" s="131"/>
      <c r="D32" s="550"/>
      <c r="E32" s="550"/>
      <c r="F32" s="551"/>
      <c r="G32" s="131"/>
      <c r="H32" s="550"/>
      <c r="I32" s="550"/>
      <c r="J32" s="551"/>
      <c r="K32" s="543"/>
      <c r="L32" s="544"/>
      <c r="M32" s="544"/>
      <c r="N32" s="544"/>
      <c r="O32" s="544"/>
      <c r="P32" s="544"/>
      <c r="Q32" s="544"/>
      <c r="R32" s="544"/>
      <c r="S32" s="544"/>
      <c r="T32" s="544"/>
      <c r="U32" s="544"/>
      <c r="V32" s="544"/>
      <c r="W32" s="544"/>
      <c r="X32" s="544"/>
      <c r="Y32" s="544"/>
      <c r="Z32" s="545"/>
      <c r="AA32" s="562"/>
      <c r="AB32" s="560"/>
      <c r="AC32" s="561"/>
      <c r="AD32" s="560"/>
      <c r="AE32" s="560"/>
      <c r="AF32" s="561"/>
      <c r="AG32" s="555"/>
      <c r="AH32" s="555"/>
      <c r="AI32" s="555"/>
      <c r="AJ32" s="555"/>
      <c r="AK32" s="555"/>
      <c r="AL32" s="555"/>
      <c r="AM32" s="556"/>
      <c r="AN32" s="97"/>
      <c r="AO32" s="97"/>
    </row>
    <row r="33" spans="1:41" ht="21" customHeight="1">
      <c r="A33" s="427">
        <f>IF(MONTH(A30+3)=E1,A30+3,"")</f>
        <v>44773</v>
      </c>
      <c r="B33" s="428"/>
      <c r="C33" s="131"/>
      <c r="D33" s="550"/>
      <c r="E33" s="550"/>
      <c r="F33" s="551"/>
      <c r="G33" s="131"/>
      <c r="H33" s="550"/>
      <c r="I33" s="550"/>
      <c r="J33" s="551"/>
      <c r="K33" s="543"/>
      <c r="L33" s="544"/>
      <c r="M33" s="544"/>
      <c r="N33" s="544"/>
      <c r="O33" s="544"/>
      <c r="P33" s="544"/>
      <c r="Q33" s="544"/>
      <c r="R33" s="544"/>
      <c r="S33" s="544"/>
      <c r="T33" s="544"/>
      <c r="U33" s="544"/>
      <c r="V33" s="544"/>
      <c r="W33" s="544"/>
      <c r="X33" s="544"/>
      <c r="Y33" s="544"/>
      <c r="Z33" s="545"/>
      <c r="AA33" s="585"/>
      <c r="AB33" s="586"/>
      <c r="AC33" s="587"/>
      <c r="AD33" s="560"/>
      <c r="AE33" s="560"/>
      <c r="AF33" s="561"/>
      <c r="AG33" s="555"/>
      <c r="AH33" s="555"/>
      <c r="AI33" s="555"/>
      <c r="AJ33" s="555"/>
      <c r="AK33" s="555"/>
      <c r="AL33" s="555"/>
      <c r="AM33" s="556"/>
      <c r="AN33" s="97"/>
      <c r="AO33" s="97"/>
    </row>
    <row r="34" spans="1:41" ht="21" customHeight="1">
      <c r="A34" s="360"/>
      <c r="B34" s="361"/>
      <c r="C34" s="600" t="s">
        <v>131</v>
      </c>
      <c r="D34" s="600"/>
      <c r="E34" s="600"/>
      <c r="F34" s="601"/>
      <c r="G34" s="132"/>
      <c r="H34" s="589"/>
      <c r="I34" s="589"/>
      <c r="J34" s="590"/>
      <c r="K34" s="596"/>
      <c r="L34" s="565"/>
      <c r="M34" s="565"/>
      <c r="N34" s="565"/>
      <c r="O34" s="565"/>
      <c r="P34" s="565"/>
      <c r="Q34" s="565"/>
      <c r="R34" s="565"/>
      <c r="S34" s="565"/>
      <c r="T34" s="565"/>
      <c r="U34" s="565"/>
      <c r="V34" s="565"/>
      <c r="W34" s="565"/>
      <c r="X34" s="565"/>
      <c r="Y34" s="565"/>
      <c r="Z34" s="578"/>
      <c r="AA34" s="574"/>
      <c r="AB34" s="575"/>
      <c r="AC34" s="576"/>
      <c r="AD34" s="528"/>
      <c r="AE34" s="529"/>
      <c r="AF34" s="529"/>
      <c r="AG34" s="529"/>
      <c r="AH34" s="529"/>
      <c r="AI34" s="529"/>
      <c r="AJ34" s="529"/>
      <c r="AK34" s="529"/>
      <c r="AL34" s="529"/>
      <c r="AM34" s="530"/>
      <c r="AN34" s="97"/>
      <c r="AO34" s="97"/>
    </row>
    <row r="35" spans="1:41" ht="21" customHeight="1">
      <c r="A35" s="360"/>
      <c r="B35" s="361"/>
      <c r="C35" s="600"/>
      <c r="D35" s="600"/>
      <c r="E35" s="600"/>
      <c r="F35" s="601"/>
      <c r="G35" s="318" t="str">
        <f>初期項目設定!G35</f>
        <v>繰越</v>
      </c>
      <c r="H35" s="318"/>
      <c r="I35" s="318"/>
      <c r="J35" s="531"/>
      <c r="K35" s="639"/>
      <c r="L35" s="639"/>
      <c r="M35" s="639"/>
      <c r="N35" s="639"/>
      <c r="O35" s="639"/>
      <c r="P35" s="639"/>
      <c r="Q35" s="639"/>
      <c r="R35" s="639"/>
      <c r="S35" s="639"/>
      <c r="T35" s="639"/>
      <c r="U35" s="639"/>
      <c r="V35" s="639"/>
      <c r="W35" s="639"/>
      <c r="X35" s="639"/>
      <c r="Y35" s="639"/>
      <c r="Z35" s="640"/>
      <c r="AA35" s="525"/>
      <c r="AB35" s="526"/>
      <c r="AC35" s="527"/>
      <c r="AD35" s="528"/>
      <c r="AE35" s="529"/>
      <c r="AF35" s="529"/>
      <c r="AG35" s="529"/>
      <c r="AH35" s="529"/>
      <c r="AI35" s="529"/>
      <c r="AJ35" s="529"/>
      <c r="AK35" s="529"/>
      <c r="AL35" s="529"/>
      <c r="AM35" s="530"/>
      <c r="AN35" s="97"/>
      <c r="AO35" s="97"/>
    </row>
    <row r="36" spans="1:41" ht="21" customHeight="1">
      <c r="A36" s="360"/>
      <c r="B36" s="361"/>
      <c r="C36" s="600"/>
      <c r="D36" s="600"/>
      <c r="E36" s="600"/>
      <c r="F36" s="601"/>
      <c r="G36" s="318" t="str">
        <f>初期項目設定!G36</f>
        <v>予算</v>
      </c>
      <c r="H36" s="318"/>
      <c r="I36" s="318"/>
      <c r="J36" s="531"/>
      <c r="K36" s="597"/>
      <c r="L36" s="594"/>
      <c r="M36" s="594"/>
      <c r="N36" s="594"/>
      <c r="O36" s="594"/>
      <c r="P36" s="594"/>
      <c r="Q36" s="594"/>
      <c r="R36" s="594"/>
      <c r="S36" s="594"/>
      <c r="T36" s="594"/>
      <c r="U36" s="594"/>
      <c r="V36" s="594"/>
      <c r="W36" s="594"/>
      <c r="X36" s="594"/>
      <c r="Y36" s="594"/>
      <c r="Z36" s="595"/>
      <c r="AA36" s="525"/>
      <c r="AB36" s="526"/>
      <c r="AC36" s="527"/>
      <c r="AD36" s="528"/>
      <c r="AE36" s="529"/>
      <c r="AF36" s="529"/>
      <c r="AG36" s="529"/>
      <c r="AH36" s="529"/>
      <c r="AI36" s="529"/>
      <c r="AJ36" s="529"/>
      <c r="AK36" s="529"/>
      <c r="AL36" s="529"/>
      <c r="AM36" s="530"/>
      <c r="AN36" s="97"/>
      <c r="AO36" s="97"/>
    </row>
    <row r="37" spans="1:41" ht="21" customHeight="1">
      <c r="A37" s="360"/>
      <c r="B37" s="361"/>
      <c r="C37" s="600"/>
      <c r="D37" s="600"/>
      <c r="E37" s="600"/>
      <c r="F37" s="601"/>
      <c r="G37" s="598" t="str">
        <f>初期項目設定!G37</f>
        <v>決算</v>
      </c>
      <c r="H37" s="598"/>
      <c r="I37" s="598"/>
      <c r="J37" s="599"/>
      <c r="K37" s="565"/>
      <c r="L37" s="565"/>
      <c r="M37" s="565"/>
      <c r="N37" s="565"/>
      <c r="O37" s="565"/>
      <c r="P37" s="565"/>
      <c r="Q37" s="565"/>
      <c r="R37" s="565"/>
      <c r="S37" s="565"/>
      <c r="T37" s="565"/>
      <c r="U37" s="565"/>
      <c r="V37" s="565"/>
      <c r="W37" s="565"/>
      <c r="X37" s="565"/>
      <c r="Y37" s="565"/>
      <c r="Z37" s="578"/>
      <c r="AA37" s="525"/>
      <c r="AB37" s="526"/>
      <c r="AC37" s="527"/>
      <c r="AD37" s="528"/>
      <c r="AE37" s="529"/>
      <c r="AF37" s="529"/>
      <c r="AG37" s="529"/>
      <c r="AH37" s="529"/>
      <c r="AI37" s="529"/>
      <c r="AJ37" s="529"/>
      <c r="AK37" s="529"/>
      <c r="AL37" s="529"/>
      <c r="AM37" s="530"/>
      <c r="AN37" s="97"/>
      <c r="AO37" s="97"/>
    </row>
    <row r="38" spans="1:41" ht="21" customHeight="1">
      <c r="A38" s="360"/>
      <c r="B38" s="361"/>
      <c r="C38" s="600"/>
      <c r="D38" s="600"/>
      <c r="E38" s="600"/>
      <c r="F38" s="601"/>
      <c r="G38" s="318" t="str">
        <f>初期項目設定!G38</f>
        <v>差引</v>
      </c>
      <c r="H38" s="318"/>
      <c r="I38" s="318"/>
      <c r="J38" s="531"/>
      <c r="K38" s="603"/>
      <c r="L38" s="564"/>
      <c r="M38" s="565"/>
      <c r="N38" s="565"/>
      <c r="O38" s="563"/>
      <c r="P38" s="564"/>
      <c r="Q38" s="565"/>
      <c r="R38" s="565"/>
      <c r="S38" s="563"/>
      <c r="T38" s="564"/>
      <c r="U38" s="565"/>
      <c r="V38" s="565"/>
      <c r="W38" s="565"/>
      <c r="X38" s="565"/>
      <c r="Y38" s="563"/>
      <c r="Z38" s="577"/>
      <c r="AA38" s="574"/>
      <c r="AB38" s="575"/>
      <c r="AC38" s="576"/>
      <c r="AD38" s="591" t="s">
        <v>132</v>
      </c>
      <c r="AE38" s="592"/>
      <c r="AF38" s="592"/>
      <c r="AG38" s="592"/>
      <c r="AH38" s="592"/>
      <c r="AI38" s="592"/>
      <c r="AJ38" s="592"/>
      <c r="AK38" s="592"/>
      <c r="AL38" s="592"/>
      <c r="AM38" s="593"/>
      <c r="AN38" s="97"/>
      <c r="AO38" s="97"/>
    </row>
    <row r="39" spans="1:41" ht="6" customHeight="1">
      <c r="A39" s="97"/>
      <c r="B39" s="97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97"/>
      <c r="AO39" s="97"/>
    </row>
    <row r="40" spans="1:41" ht="21" customHeight="1">
      <c r="A40" s="317"/>
      <c r="B40" s="318"/>
      <c r="C40" s="602" t="str">
        <f>初期項目設定!C40</f>
        <v>電気</v>
      </c>
      <c r="D40" s="566"/>
      <c r="E40" s="566" t="str">
        <f>初期項目設定!E40</f>
        <v>ガス</v>
      </c>
      <c r="F40" s="566"/>
      <c r="G40" s="566" t="str">
        <f>初期項目設定!G40</f>
        <v>水道</v>
      </c>
      <c r="H40" s="566"/>
      <c r="I40" s="566" t="str">
        <f>初期項目設定!I40</f>
        <v>電話</v>
      </c>
      <c r="J40" s="566"/>
      <c r="K40" s="566" t="str">
        <f>初期項目設定!K40</f>
        <v>携帯</v>
      </c>
      <c r="L40" s="566"/>
      <c r="M40" s="566" t="str">
        <f>初期項目設定!M40</f>
        <v>・・</v>
      </c>
      <c r="N40" s="566"/>
      <c r="O40" s="566" t="str">
        <f>初期項目設定!O40</f>
        <v>・・</v>
      </c>
      <c r="P40" s="566"/>
      <c r="Q40" s="566" t="str">
        <f>初期項目設定!Q40</f>
        <v>・・</v>
      </c>
      <c r="R40" s="566"/>
      <c r="S40" s="567">
        <f>初期項目設定!S40</f>
        <v>0</v>
      </c>
      <c r="T40" s="568"/>
      <c r="U40" s="567">
        <f>初期項目設定!U40</f>
        <v>0</v>
      </c>
      <c r="V40" s="318"/>
      <c r="W40" s="317" t="str">
        <f>初期項目設定!W40</f>
        <v>小計</v>
      </c>
      <c r="X40" s="318"/>
      <c r="Y40" s="531"/>
      <c r="Z40" s="114"/>
      <c r="AA40" s="569" t="str">
        <f>初期項目設定!AA40</f>
        <v>住宅</v>
      </c>
      <c r="AB40" s="570"/>
      <c r="AC40" s="571"/>
      <c r="AD40" s="572"/>
      <c r="AE40" s="573"/>
      <c r="AF40" s="110"/>
      <c r="AG40" s="506" t="str">
        <f>初期項目設定!AG40</f>
        <v>支給額</v>
      </c>
      <c r="AH40" s="506"/>
      <c r="AI40" s="506"/>
      <c r="AJ40" s="607"/>
      <c r="AK40" s="607"/>
      <c r="AL40" s="607"/>
      <c r="AM40" s="607"/>
      <c r="AN40" s="97"/>
      <c r="AO40" s="97"/>
    </row>
    <row r="41" spans="1:41" ht="21" customHeight="1">
      <c r="A41" s="313" t="str">
        <f>初期項目設定!A41</f>
        <v>予算</v>
      </c>
      <c r="B41" s="314"/>
      <c r="C41" s="604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8"/>
      <c r="T41" s="609"/>
      <c r="U41" s="608"/>
      <c r="V41" s="610"/>
      <c r="W41" s="611"/>
      <c r="X41" s="612"/>
      <c r="Y41" s="613"/>
      <c r="Z41" s="113"/>
      <c r="AA41" s="317" t="str">
        <f>初期項目設定!AA41</f>
        <v>保険</v>
      </c>
      <c r="AB41" s="531"/>
      <c r="AC41" s="614"/>
      <c r="AD41" s="615"/>
      <c r="AE41" s="616"/>
      <c r="AF41" s="110"/>
      <c r="AG41" s="461" t="str">
        <f>初期項目設定!AG41</f>
        <v>控除額</v>
      </c>
      <c r="AH41" s="461"/>
      <c r="AI41" s="461"/>
      <c r="AJ41" s="617"/>
      <c r="AK41" s="617"/>
      <c r="AL41" s="617"/>
      <c r="AM41" s="617"/>
      <c r="AN41" s="97"/>
      <c r="AO41" s="97"/>
    </row>
    <row r="42" spans="1:41" ht="21" customHeight="1">
      <c r="A42" s="357" t="str">
        <f>初期項目設定!A42</f>
        <v>決算</v>
      </c>
      <c r="B42" s="358"/>
      <c r="C42" s="636"/>
      <c r="D42" s="606"/>
      <c r="E42" s="606"/>
      <c r="F42" s="606"/>
      <c r="G42" s="606"/>
      <c r="H42" s="606"/>
      <c r="I42" s="606"/>
      <c r="J42" s="606"/>
      <c r="K42" s="606"/>
      <c r="L42" s="606"/>
      <c r="M42" s="606"/>
      <c r="N42" s="606"/>
      <c r="O42" s="606"/>
      <c r="P42" s="606"/>
      <c r="Q42" s="606"/>
      <c r="R42" s="606"/>
      <c r="S42" s="618"/>
      <c r="T42" s="619"/>
      <c r="U42" s="618"/>
      <c r="V42" s="620"/>
      <c r="W42" s="621"/>
      <c r="X42" s="622"/>
      <c r="Y42" s="623"/>
      <c r="Z42" s="113"/>
      <c r="AA42" s="317" t="str">
        <f>初期項目設定!AA42</f>
        <v>～</v>
      </c>
      <c r="AB42" s="531"/>
      <c r="AC42" s="614"/>
      <c r="AD42" s="615"/>
      <c r="AE42" s="616"/>
      <c r="AF42" s="110"/>
      <c r="AG42" s="461" t="str">
        <f>初期項目設定!AG42</f>
        <v>天引額</v>
      </c>
      <c r="AH42" s="461"/>
      <c r="AI42" s="461"/>
      <c r="AJ42" s="617"/>
      <c r="AK42" s="617"/>
      <c r="AL42" s="617"/>
      <c r="AM42" s="617"/>
      <c r="AN42" s="97"/>
      <c r="AO42" s="97"/>
    </row>
    <row r="43" spans="1:41" ht="21" customHeight="1">
      <c r="A43" s="343" t="str">
        <f>初期項目設定!A43</f>
        <v>差引</v>
      </c>
      <c r="B43" s="344"/>
      <c r="C43" s="635"/>
      <c r="D43" s="624"/>
      <c r="E43" s="624"/>
      <c r="F43" s="624"/>
      <c r="G43" s="624"/>
      <c r="H43" s="624"/>
      <c r="I43" s="624"/>
      <c r="J43" s="624"/>
      <c r="K43" s="624"/>
      <c r="L43" s="624"/>
      <c r="M43" s="624"/>
      <c r="N43" s="624"/>
      <c r="O43" s="624"/>
      <c r="P43" s="624"/>
      <c r="Q43" s="624"/>
      <c r="R43" s="624"/>
      <c r="S43" s="624"/>
      <c r="T43" s="624"/>
      <c r="U43" s="624"/>
      <c r="V43" s="624"/>
      <c r="W43" s="625"/>
      <c r="X43" s="626"/>
      <c r="Y43" s="627"/>
      <c r="Z43" s="113"/>
      <c r="AA43" s="628">
        <f>初期項目設定!AA43</f>
        <v>0</v>
      </c>
      <c r="AB43" s="629"/>
      <c r="AC43" s="630"/>
      <c r="AD43" s="631"/>
      <c r="AE43" s="632"/>
      <c r="AF43" s="110"/>
      <c r="AG43" s="633" t="str">
        <f>初期項目設定!AG43</f>
        <v>手取額</v>
      </c>
      <c r="AH43" s="633"/>
      <c r="AI43" s="633"/>
      <c r="AJ43" s="634"/>
      <c r="AK43" s="634"/>
      <c r="AL43" s="634"/>
      <c r="AM43" s="634"/>
      <c r="AN43" s="97"/>
      <c r="AO43" s="97"/>
    </row>
    <row r="44" spans="1:41" ht="6" customHeight="1"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</row>
  </sheetData>
  <sheetProtection algorithmName="SHA-512" hashValue="xqj4isbiTOXKNFun1abGb/6UQGe/JcemyXZpEPwN5qHsfEEC5HsuUQqUJaqLGbhmpkrR2/5BRsxu47q0tEQV0w==" saltValue="BXspv2DLs7wEysKQ5jG2CA==" spinCount="100000" sheet="1" formatCells="0" formatColumns="0" formatRows="0" insertColumns="0" insertRows="0" insertHyperlinks="0" deleteColumns="0" deleteRows="0" sort="0" autoFilter="0" pivotTables="0"/>
  <mergeCells count="581"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U40:V40"/>
    <mergeCell ref="W40:Y40"/>
    <mergeCell ref="AA40:AB40"/>
    <mergeCell ref="AC40:AE40"/>
    <mergeCell ref="AG40:AI40"/>
    <mergeCell ref="AJ43:AM43"/>
    <mergeCell ref="S43:T43"/>
    <mergeCell ref="U43:V43"/>
    <mergeCell ref="W43:Y43"/>
    <mergeCell ref="AA43:AB43"/>
    <mergeCell ref="AC43:AE43"/>
    <mergeCell ref="AG43:AI43"/>
    <mergeCell ref="AJ42:AM42"/>
    <mergeCell ref="S42:T42"/>
    <mergeCell ref="U42:V42"/>
    <mergeCell ref="W42:Y42"/>
    <mergeCell ref="AA42:AB42"/>
    <mergeCell ref="AC42:AE42"/>
    <mergeCell ref="AG42:AI42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1:V31"/>
    <mergeCell ref="W31:X31"/>
    <mergeCell ref="Y31:Z31"/>
    <mergeCell ref="AA31:AC31"/>
    <mergeCell ref="AD31:AF31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7:V27"/>
    <mergeCell ref="W27:X27"/>
    <mergeCell ref="Y27:Z27"/>
    <mergeCell ref="AA27:AC27"/>
    <mergeCell ref="AD27:AF27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3:V23"/>
    <mergeCell ref="W23:X23"/>
    <mergeCell ref="Y23:Z23"/>
    <mergeCell ref="AA23:AC23"/>
    <mergeCell ref="AD23:AF23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9:V19"/>
    <mergeCell ref="W19:X19"/>
    <mergeCell ref="Y19:Z19"/>
    <mergeCell ref="AA19:AC19"/>
    <mergeCell ref="AD19:AF19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5:V15"/>
    <mergeCell ref="W15:X15"/>
    <mergeCell ref="Y15:Z15"/>
    <mergeCell ref="AA15:AC15"/>
    <mergeCell ref="AD15:AF15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11:V11"/>
    <mergeCell ref="W11:X11"/>
    <mergeCell ref="Y11:Z11"/>
    <mergeCell ref="AA11:AC11"/>
    <mergeCell ref="AD11:AF11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7:V7"/>
    <mergeCell ref="W7:X7"/>
    <mergeCell ref="Y7:Z7"/>
    <mergeCell ref="AA7:AC7"/>
    <mergeCell ref="AD7:AF7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</mergeCells>
  <phoneticPr fontId="3"/>
  <conditionalFormatting sqref="A3:AM33">
    <cfRule type="expression" dxfId="19" priority="2">
      <formula>WEEKDAY($A3)=7</formula>
    </cfRule>
    <cfRule type="expression" dxfId="18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3951D43C-A420-494C-A2F1-9C69FE9ECA6A}">
            <xm:f>VLOOKUP($A3,祝日!$A$2:$B$30,2,FALSE)&lt;&gt;TRUE</xm:f>
            <x14:dxf>
              <font>
                <strike val="0"/>
              </font>
              <fill>
                <patternFill>
                  <bgColor theme="5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9BAE7-09EC-4C9D-921C-25CF2C143E69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12" customWidth="1"/>
    <col min="11" max="26" width="2.625" style="12" customWidth="1"/>
    <col min="27" max="38" width="2.5" style="12" customWidth="1"/>
    <col min="39" max="39" width="1.5" style="12" customWidth="1"/>
    <col min="40" max="16384" width="9" style="12"/>
  </cols>
  <sheetData>
    <row r="1" spans="1:41" ht="21" customHeight="1">
      <c r="A1" s="405">
        <f>初期項目設定!A1</f>
        <v>2022</v>
      </c>
      <c r="B1" s="405"/>
      <c r="C1" s="405"/>
      <c r="D1" s="405"/>
      <c r="E1" s="406">
        <v>8</v>
      </c>
      <c r="F1" s="406"/>
      <c r="G1" s="406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407" t="s">
        <v>97</v>
      </c>
      <c r="AD1" s="407"/>
      <c r="AE1" s="407"/>
      <c r="AF1" s="407"/>
      <c r="AG1" s="407"/>
      <c r="AH1" s="108"/>
      <c r="AI1" s="407" t="s">
        <v>98</v>
      </c>
      <c r="AJ1" s="407"/>
      <c r="AK1" s="407"/>
      <c r="AL1" s="407"/>
      <c r="AM1" s="407"/>
      <c r="AN1" s="97"/>
      <c r="AO1" s="109"/>
    </row>
    <row r="2" spans="1:41" ht="21" customHeight="1">
      <c r="A2" s="487" t="s">
        <v>125</v>
      </c>
      <c r="B2" s="473"/>
      <c r="C2" s="487" t="s">
        <v>5</v>
      </c>
      <c r="D2" s="473"/>
      <c r="E2" s="473"/>
      <c r="F2" s="474"/>
      <c r="G2" s="487" t="s">
        <v>6</v>
      </c>
      <c r="H2" s="473"/>
      <c r="I2" s="473"/>
      <c r="J2" s="474"/>
      <c r="K2" s="532" t="str">
        <f>初期項目設定!K2&amp;""</f>
        <v>食費</v>
      </c>
      <c r="L2" s="533"/>
      <c r="M2" s="534" t="str">
        <f>初期項目設定!M2&amp;""</f>
        <v>消耗</v>
      </c>
      <c r="N2" s="535"/>
      <c r="O2" s="534" t="str">
        <f>初期項目設定!O2&amp;""</f>
        <v>耐久</v>
      </c>
      <c r="P2" s="535"/>
      <c r="Q2" s="534" t="str">
        <f>初期項目設定!Q2&amp;""</f>
        <v>娯楽</v>
      </c>
      <c r="R2" s="535"/>
      <c r="S2" s="534" t="str">
        <f>初期項目設定!S2&amp;""</f>
        <v>通信</v>
      </c>
      <c r="T2" s="535"/>
      <c r="U2" s="534" t="str">
        <f>初期項目設定!U2&amp;""</f>
        <v>交際</v>
      </c>
      <c r="V2" s="535"/>
      <c r="W2" s="534" t="str">
        <f>初期項目設定!W2&amp;""</f>
        <v>・・</v>
      </c>
      <c r="X2" s="535"/>
      <c r="Y2" s="534" t="str">
        <f>初期項目設定!Y2&amp;""</f>
        <v>・・</v>
      </c>
      <c r="Z2" s="535"/>
      <c r="AA2" s="588" t="s">
        <v>8</v>
      </c>
      <c r="AB2" s="546"/>
      <c r="AC2" s="547"/>
      <c r="AD2" s="473" t="s">
        <v>9</v>
      </c>
      <c r="AE2" s="473"/>
      <c r="AF2" s="474"/>
      <c r="AG2" s="546" t="s">
        <v>124</v>
      </c>
      <c r="AH2" s="546"/>
      <c r="AI2" s="546"/>
      <c r="AJ2" s="546"/>
      <c r="AK2" s="546"/>
      <c r="AL2" s="546"/>
      <c r="AM2" s="547"/>
      <c r="AN2" s="97"/>
      <c r="AO2" s="97"/>
    </row>
    <row r="3" spans="1:41" ht="21" customHeight="1">
      <c r="A3" s="420">
        <f>DATE(A1,E1,1)</f>
        <v>44774</v>
      </c>
      <c r="B3" s="421"/>
      <c r="C3" s="129"/>
      <c r="D3" s="637"/>
      <c r="E3" s="637"/>
      <c r="F3" s="638"/>
      <c r="G3" s="129"/>
      <c r="H3" s="536"/>
      <c r="I3" s="536"/>
      <c r="J3" s="537"/>
      <c r="K3" s="538"/>
      <c r="L3" s="539"/>
      <c r="M3" s="539"/>
      <c r="N3" s="539"/>
      <c r="O3" s="539"/>
      <c r="P3" s="539"/>
      <c r="Q3" s="539"/>
      <c r="R3" s="539"/>
      <c r="S3" s="539"/>
      <c r="T3" s="539"/>
      <c r="U3" s="539"/>
      <c r="V3" s="539"/>
      <c r="W3" s="539"/>
      <c r="X3" s="539"/>
      <c r="Y3" s="539"/>
      <c r="Z3" s="540"/>
      <c r="AA3" s="582"/>
      <c r="AB3" s="583"/>
      <c r="AC3" s="584"/>
      <c r="AD3" s="557"/>
      <c r="AE3" s="558"/>
      <c r="AF3" s="559"/>
      <c r="AG3" s="548"/>
      <c r="AH3" s="548"/>
      <c r="AI3" s="548"/>
      <c r="AJ3" s="548"/>
      <c r="AK3" s="548"/>
      <c r="AL3" s="548"/>
      <c r="AM3" s="549"/>
      <c r="AN3" s="97"/>
      <c r="AO3" s="97"/>
    </row>
    <row r="4" spans="1:41" ht="21" customHeight="1">
      <c r="A4" s="427">
        <f>A3+1</f>
        <v>44775</v>
      </c>
      <c r="B4" s="432"/>
      <c r="C4" s="130"/>
      <c r="D4" s="519"/>
      <c r="E4" s="519"/>
      <c r="F4" s="520"/>
      <c r="G4" s="130"/>
      <c r="H4" s="519"/>
      <c r="I4" s="519"/>
      <c r="J4" s="520"/>
      <c r="K4" s="522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18"/>
      <c r="AA4" s="562"/>
      <c r="AB4" s="560"/>
      <c r="AC4" s="561"/>
      <c r="AD4" s="560"/>
      <c r="AE4" s="560"/>
      <c r="AF4" s="561"/>
      <c r="AG4" s="552"/>
      <c r="AH4" s="552"/>
      <c r="AI4" s="552"/>
      <c r="AJ4" s="552"/>
      <c r="AK4" s="552"/>
      <c r="AL4" s="552"/>
      <c r="AM4" s="553"/>
      <c r="AN4" s="97"/>
      <c r="AO4" s="97"/>
    </row>
    <row r="5" spans="1:41" ht="21" customHeight="1">
      <c r="A5" s="427">
        <f t="shared" ref="A5:A30" si="0">A4+1</f>
        <v>44776</v>
      </c>
      <c r="B5" s="428"/>
      <c r="C5" s="130"/>
      <c r="D5" s="519"/>
      <c r="E5" s="519"/>
      <c r="F5" s="520"/>
      <c r="G5" s="130"/>
      <c r="H5" s="519"/>
      <c r="I5" s="519"/>
      <c r="J5" s="520"/>
      <c r="K5" s="522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18"/>
      <c r="AA5" s="562"/>
      <c r="AB5" s="560"/>
      <c r="AC5" s="561"/>
      <c r="AD5" s="560"/>
      <c r="AE5" s="560"/>
      <c r="AF5" s="561"/>
      <c r="AG5" s="552"/>
      <c r="AH5" s="552"/>
      <c r="AI5" s="552"/>
      <c r="AJ5" s="552"/>
      <c r="AK5" s="552"/>
      <c r="AL5" s="552"/>
      <c r="AM5" s="553"/>
      <c r="AN5" s="97"/>
      <c r="AO5" s="97"/>
    </row>
    <row r="6" spans="1:41" ht="21" customHeight="1">
      <c r="A6" s="427">
        <f t="shared" si="0"/>
        <v>44777</v>
      </c>
      <c r="B6" s="428"/>
      <c r="C6" s="130"/>
      <c r="D6" s="519"/>
      <c r="E6" s="519"/>
      <c r="F6" s="520"/>
      <c r="G6" s="130"/>
      <c r="H6" s="519"/>
      <c r="I6" s="519"/>
      <c r="J6" s="520"/>
      <c r="K6" s="522"/>
      <c r="L6" s="523"/>
      <c r="M6" s="523"/>
      <c r="N6" s="523"/>
      <c r="O6" s="523"/>
      <c r="P6" s="523"/>
      <c r="Q6" s="523"/>
      <c r="R6" s="523"/>
      <c r="S6" s="523"/>
      <c r="T6" s="523"/>
      <c r="U6" s="523"/>
      <c r="V6" s="523"/>
      <c r="W6" s="523"/>
      <c r="X6" s="523"/>
      <c r="Y6" s="523"/>
      <c r="Z6" s="518"/>
      <c r="AA6" s="562"/>
      <c r="AB6" s="560"/>
      <c r="AC6" s="561"/>
      <c r="AD6" s="560"/>
      <c r="AE6" s="560"/>
      <c r="AF6" s="561"/>
      <c r="AG6" s="552"/>
      <c r="AH6" s="552"/>
      <c r="AI6" s="552"/>
      <c r="AJ6" s="552"/>
      <c r="AK6" s="552"/>
      <c r="AL6" s="552"/>
      <c r="AM6" s="553"/>
      <c r="AN6" s="97"/>
      <c r="AO6" s="97"/>
    </row>
    <row r="7" spans="1:41" ht="21" customHeight="1">
      <c r="A7" s="427">
        <f t="shared" si="0"/>
        <v>44778</v>
      </c>
      <c r="B7" s="428"/>
      <c r="C7" s="130"/>
      <c r="D7" s="519"/>
      <c r="E7" s="519"/>
      <c r="F7" s="520"/>
      <c r="G7" s="130"/>
      <c r="H7" s="519"/>
      <c r="I7" s="519"/>
      <c r="J7" s="520"/>
      <c r="K7" s="522"/>
      <c r="L7" s="523"/>
      <c r="M7" s="523"/>
      <c r="N7" s="523"/>
      <c r="O7" s="523"/>
      <c r="P7" s="523"/>
      <c r="Q7" s="523"/>
      <c r="R7" s="523"/>
      <c r="S7" s="523"/>
      <c r="T7" s="523"/>
      <c r="U7" s="523"/>
      <c r="V7" s="523"/>
      <c r="W7" s="523"/>
      <c r="X7" s="523"/>
      <c r="Y7" s="523"/>
      <c r="Z7" s="518"/>
      <c r="AA7" s="562"/>
      <c r="AB7" s="560"/>
      <c r="AC7" s="561"/>
      <c r="AD7" s="560"/>
      <c r="AE7" s="560"/>
      <c r="AF7" s="561"/>
      <c r="AG7" s="552"/>
      <c r="AH7" s="552"/>
      <c r="AI7" s="552"/>
      <c r="AJ7" s="552"/>
      <c r="AK7" s="552"/>
      <c r="AL7" s="552"/>
      <c r="AM7" s="553"/>
      <c r="AN7" s="97"/>
      <c r="AO7" s="97"/>
    </row>
    <row r="8" spans="1:41" ht="21" customHeight="1">
      <c r="A8" s="427">
        <f t="shared" si="0"/>
        <v>44779</v>
      </c>
      <c r="B8" s="428"/>
      <c r="C8" s="130"/>
      <c r="D8" s="519"/>
      <c r="E8" s="519"/>
      <c r="F8" s="520"/>
      <c r="G8" s="130"/>
      <c r="H8" s="519"/>
      <c r="I8" s="519"/>
      <c r="J8" s="520"/>
      <c r="K8" s="522"/>
      <c r="L8" s="523"/>
      <c r="M8" s="523"/>
      <c r="N8" s="523"/>
      <c r="O8" s="523"/>
      <c r="P8" s="523"/>
      <c r="Q8" s="523"/>
      <c r="R8" s="523"/>
      <c r="S8" s="523"/>
      <c r="T8" s="523"/>
      <c r="U8" s="523"/>
      <c r="V8" s="523"/>
      <c r="W8" s="523"/>
      <c r="X8" s="523"/>
      <c r="Y8" s="523"/>
      <c r="Z8" s="518"/>
      <c r="AA8" s="562"/>
      <c r="AB8" s="560"/>
      <c r="AC8" s="561"/>
      <c r="AD8" s="560"/>
      <c r="AE8" s="560"/>
      <c r="AF8" s="561"/>
      <c r="AG8" s="552"/>
      <c r="AH8" s="552"/>
      <c r="AI8" s="552"/>
      <c r="AJ8" s="552"/>
      <c r="AK8" s="552"/>
      <c r="AL8" s="552"/>
      <c r="AM8" s="553"/>
      <c r="AN8" s="97"/>
      <c r="AO8" s="97"/>
    </row>
    <row r="9" spans="1:41" ht="21" customHeight="1">
      <c r="A9" s="427">
        <f t="shared" si="0"/>
        <v>44780</v>
      </c>
      <c r="B9" s="428"/>
      <c r="C9" s="130"/>
      <c r="D9" s="519"/>
      <c r="E9" s="519"/>
      <c r="F9" s="520"/>
      <c r="G9" s="130"/>
      <c r="H9" s="519"/>
      <c r="I9" s="519"/>
      <c r="J9" s="520"/>
      <c r="K9" s="522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18"/>
      <c r="AA9" s="562"/>
      <c r="AB9" s="560"/>
      <c r="AC9" s="561"/>
      <c r="AD9" s="560"/>
      <c r="AE9" s="560"/>
      <c r="AF9" s="561"/>
      <c r="AG9" s="552"/>
      <c r="AH9" s="552"/>
      <c r="AI9" s="552"/>
      <c r="AJ9" s="552"/>
      <c r="AK9" s="552"/>
      <c r="AL9" s="552"/>
      <c r="AM9" s="553"/>
      <c r="AN9" s="97"/>
      <c r="AO9" s="97"/>
    </row>
    <row r="10" spans="1:41" ht="21" customHeight="1">
      <c r="A10" s="427">
        <f t="shared" si="0"/>
        <v>44781</v>
      </c>
      <c r="B10" s="428"/>
      <c r="C10" s="130"/>
      <c r="D10" s="519"/>
      <c r="E10" s="519"/>
      <c r="F10" s="520"/>
      <c r="G10" s="130"/>
      <c r="H10" s="519"/>
      <c r="I10" s="519"/>
      <c r="J10" s="520"/>
      <c r="K10" s="522"/>
      <c r="L10" s="523"/>
      <c r="M10" s="523"/>
      <c r="N10" s="523"/>
      <c r="O10" s="523"/>
      <c r="P10" s="523"/>
      <c r="Q10" s="523"/>
      <c r="R10" s="523"/>
      <c r="S10" s="523"/>
      <c r="T10" s="523"/>
      <c r="U10" s="523"/>
      <c r="V10" s="523"/>
      <c r="W10" s="523"/>
      <c r="X10" s="523"/>
      <c r="Y10" s="523"/>
      <c r="Z10" s="518"/>
      <c r="AA10" s="562"/>
      <c r="AB10" s="560"/>
      <c r="AC10" s="561"/>
      <c r="AD10" s="560"/>
      <c r="AE10" s="560"/>
      <c r="AF10" s="561"/>
      <c r="AG10" s="552"/>
      <c r="AH10" s="552"/>
      <c r="AI10" s="552"/>
      <c r="AJ10" s="552"/>
      <c r="AK10" s="552"/>
      <c r="AL10" s="552"/>
      <c r="AM10" s="553"/>
      <c r="AN10" s="97"/>
      <c r="AO10" s="97"/>
    </row>
    <row r="11" spans="1:41" ht="21" customHeight="1">
      <c r="A11" s="427">
        <f t="shared" si="0"/>
        <v>44782</v>
      </c>
      <c r="B11" s="428"/>
      <c r="C11" s="130"/>
      <c r="D11" s="519"/>
      <c r="E11" s="519"/>
      <c r="F11" s="520"/>
      <c r="G11" s="130"/>
      <c r="H11" s="519"/>
      <c r="I11" s="519"/>
      <c r="J11" s="520"/>
      <c r="K11" s="522"/>
      <c r="L11" s="523"/>
      <c r="M11" s="523"/>
      <c r="N11" s="523"/>
      <c r="O11" s="523"/>
      <c r="P11" s="523"/>
      <c r="Q11" s="523"/>
      <c r="R11" s="523"/>
      <c r="S11" s="523"/>
      <c r="T11" s="523"/>
      <c r="U11" s="523"/>
      <c r="V11" s="523"/>
      <c r="W11" s="523"/>
      <c r="X11" s="523"/>
      <c r="Y11" s="523"/>
      <c r="Z11" s="518"/>
      <c r="AA11" s="562"/>
      <c r="AB11" s="560"/>
      <c r="AC11" s="561"/>
      <c r="AD11" s="560"/>
      <c r="AE11" s="560"/>
      <c r="AF11" s="561"/>
      <c r="AG11" s="552"/>
      <c r="AH11" s="552"/>
      <c r="AI11" s="552"/>
      <c r="AJ11" s="552"/>
      <c r="AK11" s="552"/>
      <c r="AL11" s="552"/>
      <c r="AM11" s="553"/>
      <c r="AN11" s="97"/>
      <c r="AO11" s="97"/>
    </row>
    <row r="12" spans="1:41" ht="21" customHeight="1">
      <c r="A12" s="427">
        <f t="shared" si="0"/>
        <v>44783</v>
      </c>
      <c r="B12" s="428"/>
      <c r="C12" s="130"/>
      <c r="D12" s="519"/>
      <c r="E12" s="519"/>
      <c r="F12" s="520"/>
      <c r="G12" s="130"/>
      <c r="H12" s="519"/>
      <c r="I12" s="519"/>
      <c r="J12" s="520"/>
      <c r="K12" s="522"/>
      <c r="L12" s="523"/>
      <c r="M12" s="523"/>
      <c r="N12" s="523"/>
      <c r="O12" s="523"/>
      <c r="P12" s="523"/>
      <c r="Q12" s="523"/>
      <c r="R12" s="523"/>
      <c r="S12" s="523"/>
      <c r="T12" s="523"/>
      <c r="U12" s="523"/>
      <c r="V12" s="523"/>
      <c r="W12" s="523"/>
      <c r="X12" s="523"/>
      <c r="Y12" s="523"/>
      <c r="Z12" s="518"/>
      <c r="AA12" s="562"/>
      <c r="AB12" s="560"/>
      <c r="AC12" s="561"/>
      <c r="AD12" s="560"/>
      <c r="AE12" s="560"/>
      <c r="AF12" s="561"/>
      <c r="AG12" s="552"/>
      <c r="AH12" s="552"/>
      <c r="AI12" s="552"/>
      <c r="AJ12" s="552"/>
      <c r="AK12" s="552"/>
      <c r="AL12" s="552"/>
      <c r="AM12" s="553"/>
      <c r="AN12" s="97"/>
      <c r="AO12" s="97"/>
    </row>
    <row r="13" spans="1:41" ht="21" customHeight="1">
      <c r="A13" s="427">
        <f t="shared" si="0"/>
        <v>44784</v>
      </c>
      <c r="B13" s="428"/>
      <c r="C13" s="130"/>
      <c r="D13" s="519"/>
      <c r="E13" s="519"/>
      <c r="F13" s="520"/>
      <c r="G13" s="130"/>
      <c r="H13" s="519"/>
      <c r="I13" s="519"/>
      <c r="J13" s="520"/>
      <c r="K13" s="522"/>
      <c r="L13" s="523"/>
      <c r="M13" s="523"/>
      <c r="N13" s="523"/>
      <c r="O13" s="523"/>
      <c r="P13" s="523"/>
      <c r="Q13" s="523"/>
      <c r="R13" s="523"/>
      <c r="S13" s="523"/>
      <c r="T13" s="523"/>
      <c r="U13" s="523"/>
      <c r="V13" s="523"/>
      <c r="W13" s="523"/>
      <c r="X13" s="523"/>
      <c r="Y13" s="523"/>
      <c r="Z13" s="518"/>
      <c r="AA13" s="562"/>
      <c r="AB13" s="560"/>
      <c r="AC13" s="561"/>
      <c r="AD13" s="560"/>
      <c r="AE13" s="560"/>
      <c r="AF13" s="561"/>
      <c r="AG13" s="552"/>
      <c r="AH13" s="552"/>
      <c r="AI13" s="552"/>
      <c r="AJ13" s="552"/>
      <c r="AK13" s="552"/>
      <c r="AL13" s="552"/>
      <c r="AM13" s="553"/>
      <c r="AN13" s="97"/>
      <c r="AO13" s="97"/>
    </row>
    <row r="14" spans="1:41" ht="21" customHeight="1">
      <c r="A14" s="427">
        <f t="shared" si="0"/>
        <v>44785</v>
      </c>
      <c r="B14" s="428"/>
      <c r="C14" s="130"/>
      <c r="D14" s="519"/>
      <c r="E14" s="519"/>
      <c r="F14" s="520"/>
      <c r="G14" s="130"/>
      <c r="H14" s="519"/>
      <c r="I14" s="519"/>
      <c r="J14" s="520"/>
      <c r="K14" s="522"/>
      <c r="L14" s="523"/>
      <c r="M14" s="523"/>
      <c r="N14" s="523"/>
      <c r="O14" s="523"/>
      <c r="P14" s="523"/>
      <c r="Q14" s="523"/>
      <c r="R14" s="523"/>
      <c r="S14" s="523"/>
      <c r="T14" s="523"/>
      <c r="U14" s="523"/>
      <c r="V14" s="523"/>
      <c r="W14" s="523"/>
      <c r="X14" s="523"/>
      <c r="Y14" s="523"/>
      <c r="Z14" s="518"/>
      <c r="AA14" s="562"/>
      <c r="AB14" s="560"/>
      <c r="AC14" s="561"/>
      <c r="AD14" s="560"/>
      <c r="AE14" s="560"/>
      <c r="AF14" s="561"/>
      <c r="AG14" s="552"/>
      <c r="AH14" s="552"/>
      <c r="AI14" s="552"/>
      <c r="AJ14" s="552"/>
      <c r="AK14" s="552"/>
      <c r="AL14" s="552"/>
      <c r="AM14" s="553"/>
      <c r="AN14" s="97"/>
      <c r="AO14" s="97"/>
    </row>
    <row r="15" spans="1:41" ht="21" customHeight="1">
      <c r="A15" s="427">
        <f t="shared" si="0"/>
        <v>44786</v>
      </c>
      <c r="B15" s="428"/>
      <c r="C15" s="130"/>
      <c r="D15" s="518"/>
      <c r="E15" s="519"/>
      <c r="F15" s="520"/>
      <c r="G15" s="130"/>
      <c r="H15" s="518"/>
      <c r="I15" s="519"/>
      <c r="J15" s="520"/>
      <c r="K15" s="541"/>
      <c r="L15" s="542"/>
      <c r="M15" s="518"/>
      <c r="N15" s="542"/>
      <c r="O15" s="518"/>
      <c r="P15" s="542"/>
      <c r="Q15" s="518"/>
      <c r="R15" s="542"/>
      <c r="S15" s="518"/>
      <c r="T15" s="542"/>
      <c r="U15" s="518"/>
      <c r="V15" s="542"/>
      <c r="W15" s="518"/>
      <c r="X15" s="542"/>
      <c r="Y15" s="518"/>
      <c r="Z15" s="520"/>
      <c r="AA15" s="562"/>
      <c r="AB15" s="560"/>
      <c r="AC15" s="561"/>
      <c r="AD15" s="562"/>
      <c r="AE15" s="560"/>
      <c r="AF15" s="561"/>
      <c r="AG15" s="554"/>
      <c r="AH15" s="552"/>
      <c r="AI15" s="552"/>
      <c r="AJ15" s="552"/>
      <c r="AK15" s="552"/>
      <c r="AL15" s="552"/>
      <c r="AM15" s="553"/>
      <c r="AN15" s="97"/>
      <c r="AO15" s="97"/>
    </row>
    <row r="16" spans="1:41" ht="21" customHeight="1">
      <c r="A16" s="427">
        <f t="shared" si="0"/>
        <v>44787</v>
      </c>
      <c r="B16" s="428"/>
      <c r="C16" s="130"/>
      <c r="D16" s="518"/>
      <c r="E16" s="519"/>
      <c r="F16" s="520"/>
      <c r="G16" s="130"/>
      <c r="H16" s="518"/>
      <c r="I16" s="519"/>
      <c r="J16" s="520"/>
      <c r="K16" s="541"/>
      <c r="L16" s="542"/>
      <c r="M16" s="518"/>
      <c r="N16" s="542"/>
      <c r="O16" s="518"/>
      <c r="P16" s="542"/>
      <c r="Q16" s="518"/>
      <c r="R16" s="542"/>
      <c r="S16" s="518"/>
      <c r="T16" s="542"/>
      <c r="U16" s="518"/>
      <c r="V16" s="542"/>
      <c r="W16" s="518"/>
      <c r="X16" s="542"/>
      <c r="Y16" s="518"/>
      <c r="Z16" s="520"/>
      <c r="AA16" s="562"/>
      <c r="AB16" s="560"/>
      <c r="AC16" s="561"/>
      <c r="AD16" s="562"/>
      <c r="AE16" s="560"/>
      <c r="AF16" s="561"/>
      <c r="AG16" s="554"/>
      <c r="AH16" s="552"/>
      <c r="AI16" s="552"/>
      <c r="AJ16" s="552"/>
      <c r="AK16" s="552"/>
      <c r="AL16" s="552"/>
      <c r="AM16" s="553"/>
      <c r="AN16" s="97"/>
      <c r="AO16" s="97"/>
    </row>
    <row r="17" spans="1:41" ht="21" customHeight="1">
      <c r="A17" s="427">
        <f t="shared" si="0"/>
        <v>44788</v>
      </c>
      <c r="B17" s="428"/>
      <c r="C17" s="131"/>
      <c r="D17" s="550"/>
      <c r="E17" s="550"/>
      <c r="F17" s="551"/>
      <c r="G17" s="131"/>
      <c r="H17" s="550"/>
      <c r="I17" s="550"/>
      <c r="J17" s="551"/>
      <c r="K17" s="543"/>
      <c r="L17" s="544"/>
      <c r="M17" s="544"/>
      <c r="N17" s="544"/>
      <c r="O17" s="544"/>
      <c r="P17" s="544"/>
      <c r="Q17" s="544"/>
      <c r="R17" s="544"/>
      <c r="S17" s="544"/>
      <c r="T17" s="544"/>
      <c r="U17" s="544"/>
      <c r="V17" s="544"/>
      <c r="W17" s="544"/>
      <c r="X17" s="544"/>
      <c r="Y17" s="544"/>
      <c r="Z17" s="545"/>
      <c r="AA17" s="579"/>
      <c r="AB17" s="580"/>
      <c r="AC17" s="581"/>
      <c r="AD17" s="560"/>
      <c r="AE17" s="560"/>
      <c r="AF17" s="561"/>
      <c r="AG17" s="555"/>
      <c r="AH17" s="555"/>
      <c r="AI17" s="555"/>
      <c r="AJ17" s="555"/>
      <c r="AK17" s="555"/>
      <c r="AL17" s="555"/>
      <c r="AM17" s="556"/>
      <c r="AN17" s="97"/>
      <c r="AO17" s="97"/>
    </row>
    <row r="18" spans="1:41" ht="21" customHeight="1">
      <c r="A18" s="427">
        <f t="shared" si="0"/>
        <v>44789</v>
      </c>
      <c r="B18" s="428"/>
      <c r="C18" s="130"/>
      <c r="D18" s="519"/>
      <c r="E18" s="519"/>
      <c r="F18" s="520"/>
      <c r="G18" s="130"/>
      <c r="H18" s="519"/>
      <c r="I18" s="519"/>
      <c r="J18" s="520"/>
      <c r="K18" s="522"/>
      <c r="L18" s="523"/>
      <c r="M18" s="523"/>
      <c r="N18" s="523"/>
      <c r="O18" s="523"/>
      <c r="P18" s="523"/>
      <c r="Q18" s="523"/>
      <c r="R18" s="523"/>
      <c r="S18" s="523"/>
      <c r="T18" s="523"/>
      <c r="U18" s="523"/>
      <c r="V18" s="523"/>
      <c r="W18" s="523"/>
      <c r="X18" s="523"/>
      <c r="Y18" s="523"/>
      <c r="Z18" s="518"/>
      <c r="AA18" s="562"/>
      <c r="AB18" s="560"/>
      <c r="AC18" s="561"/>
      <c r="AD18" s="560"/>
      <c r="AE18" s="560"/>
      <c r="AF18" s="561"/>
      <c r="AG18" s="552"/>
      <c r="AH18" s="552"/>
      <c r="AI18" s="552"/>
      <c r="AJ18" s="552"/>
      <c r="AK18" s="552"/>
      <c r="AL18" s="552"/>
      <c r="AM18" s="553"/>
      <c r="AN18" s="97"/>
      <c r="AO18" s="97"/>
    </row>
    <row r="19" spans="1:41" ht="21" customHeight="1">
      <c r="A19" s="427">
        <f t="shared" si="0"/>
        <v>44790</v>
      </c>
      <c r="B19" s="428"/>
      <c r="C19" s="130"/>
      <c r="D19" s="519"/>
      <c r="E19" s="519"/>
      <c r="F19" s="520"/>
      <c r="G19" s="130"/>
      <c r="H19" s="519"/>
      <c r="I19" s="519"/>
      <c r="J19" s="520"/>
      <c r="K19" s="522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3"/>
      <c r="Z19" s="518"/>
      <c r="AA19" s="562"/>
      <c r="AB19" s="560"/>
      <c r="AC19" s="561"/>
      <c r="AD19" s="560"/>
      <c r="AE19" s="560"/>
      <c r="AF19" s="561"/>
      <c r="AG19" s="552"/>
      <c r="AH19" s="552"/>
      <c r="AI19" s="552"/>
      <c r="AJ19" s="552"/>
      <c r="AK19" s="552"/>
      <c r="AL19" s="552"/>
      <c r="AM19" s="553"/>
      <c r="AN19" s="97"/>
      <c r="AO19" s="97"/>
    </row>
    <row r="20" spans="1:41" ht="21" customHeight="1">
      <c r="A20" s="427">
        <f t="shared" si="0"/>
        <v>44791</v>
      </c>
      <c r="B20" s="428"/>
      <c r="C20" s="130"/>
      <c r="D20" s="519"/>
      <c r="E20" s="519"/>
      <c r="F20" s="520"/>
      <c r="G20" s="130"/>
      <c r="H20" s="519"/>
      <c r="I20" s="519"/>
      <c r="J20" s="520"/>
      <c r="K20" s="522"/>
      <c r="L20" s="523"/>
      <c r="M20" s="523"/>
      <c r="N20" s="523"/>
      <c r="O20" s="523"/>
      <c r="P20" s="523"/>
      <c r="Q20" s="523"/>
      <c r="R20" s="523"/>
      <c r="S20" s="523"/>
      <c r="T20" s="523"/>
      <c r="U20" s="523"/>
      <c r="V20" s="523"/>
      <c r="W20" s="523"/>
      <c r="X20" s="523"/>
      <c r="Y20" s="523"/>
      <c r="Z20" s="518"/>
      <c r="AA20" s="562"/>
      <c r="AB20" s="560"/>
      <c r="AC20" s="561"/>
      <c r="AD20" s="560"/>
      <c r="AE20" s="560"/>
      <c r="AF20" s="561"/>
      <c r="AG20" s="552"/>
      <c r="AH20" s="552"/>
      <c r="AI20" s="552"/>
      <c r="AJ20" s="552"/>
      <c r="AK20" s="552"/>
      <c r="AL20" s="552"/>
      <c r="AM20" s="553"/>
      <c r="AN20" s="97"/>
      <c r="AO20" s="97"/>
    </row>
    <row r="21" spans="1:41" ht="21" customHeight="1">
      <c r="A21" s="427">
        <f t="shared" si="0"/>
        <v>44792</v>
      </c>
      <c r="B21" s="428"/>
      <c r="C21" s="130"/>
      <c r="D21" s="519"/>
      <c r="E21" s="519"/>
      <c r="F21" s="520"/>
      <c r="G21" s="130"/>
      <c r="H21" s="519"/>
      <c r="I21" s="519"/>
      <c r="J21" s="520"/>
      <c r="K21" s="522"/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3"/>
      <c r="W21" s="523"/>
      <c r="X21" s="523"/>
      <c r="Y21" s="523"/>
      <c r="Z21" s="518"/>
      <c r="AA21" s="562"/>
      <c r="AB21" s="560"/>
      <c r="AC21" s="561"/>
      <c r="AD21" s="560"/>
      <c r="AE21" s="560"/>
      <c r="AF21" s="561"/>
      <c r="AG21" s="552"/>
      <c r="AH21" s="552"/>
      <c r="AI21" s="552"/>
      <c r="AJ21" s="552"/>
      <c r="AK21" s="552"/>
      <c r="AL21" s="552"/>
      <c r="AM21" s="553"/>
      <c r="AN21" s="97"/>
      <c r="AO21" s="97"/>
    </row>
    <row r="22" spans="1:41" ht="21" customHeight="1">
      <c r="A22" s="427">
        <f t="shared" si="0"/>
        <v>44793</v>
      </c>
      <c r="B22" s="428"/>
      <c r="C22" s="130"/>
      <c r="D22" s="518"/>
      <c r="E22" s="519"/>
      <c r="F22" s="520"/>
      <c r="G22" s="130"/>
      <c r="H22" s="518"/>
      <c r="I22" s="519"/>
      <c r="J22" s="520"/>
      <c r="K22" s="541"/>
      <c r="L22" s="542"/>
      <c r="M22" s="518"/>
      <c r="N22" s="542"/>
      <c r="O22" s="518"/>
      <c r="P22" s="542"/>
      <c r="Q22" s="518"/>
      <c r="R22" s="542"/>
      <c r="S22" s="518"/>
      <c r="T22" s="542"/>
      <c r="U22" s="518"/>
      <c r="V22" s="542"/>
      <c r="W22" s="518"/>
      <c r="X22" s="542"/>
      <c r="Y22" s="518"/>
      <c r="Z22" s="520"/>
      <c r="AA22" s="562"/>
      <c r="AB22" s="560"/>
      <c r="AC22" s="561"/>
      <c r="AD22" s="562"/>
      <c r="AE22" s="560"/>
      <c r="AF22" s="561"/>
      <c r="AG22" s="554"/>
      <c r="AH22" s="552"/>
      <c r="AI22" s="552"/>
      <c r="AJ22" s="552"/>
      <c r="AK22" s="552"/>
      <c r="AL22" s="552"/>
      <c r="AM22" s="553"/>
      <c r="AN22" s="97"/>
      <c r="AO22" s="97"/>
    </row>
    <row r="23" spans="1:41" ht="21" customHeight="1">
      <c r="A23" s="427">
        <f t="shared" si="0"/>
        <v>44794</v>
      </c>
      <c r="B23" s="428"/>
      <c r="C23" s="130"/>
      <c r="D23" s="518"/>
      <c r="E23" s="519"/>
      <c r="F23" s="520"/>
      <c r="G23" s="130"/>
      <c r="H23" s="518"/>
      <c r="I23" s="519"/>
      <c r="J23" s="520"/>
      <c r="K23" s="541"/>
      <c r="L23" s="542"/>
      <c r="M23" s="518"/>
      <c r="N23" s="542"/>
      <c r="O23" s="518"/>
      <c r="P23" s="542"/>
      <c r="Q23" s="518"/>
      <c r="R23" s="542"/>
      <c r="S23" s="518"/>
      <c r="T23" s="542"/>
      <c r="U23" s="518"/>
      <c r="V23" s="542"/>
      <c r="W23" s="518"/>
      <c r="X23" s="542"/>
      <c r="Y23" s="518"/>
      <c r="Z23" s="520"/>
      <c r="AA23" s="562"/>
      <c r="AB23" s="560"/>
      <c r="AC23" s="561"/>
      <c r="AD23" s="562"/>
      <c r="AE23" s="560"/>
      <c r="AF23" s="561"/>
      <c r="AG23" s="554"/>
      <c r="AH23" s="552"/>
      <c r="AI23" s="552"/>
      <c r="AJ23" s="552"/>
      <c r="AK23" s="552"/>
      <c r="AL23" s="552"/>
      <c r="AM23" s="553"/>
      <c r="AN23" s="97"/>
      <c r="AO23" s="97"/>
    </row>
    <row r="24" spans="1:41" ht="21" customHeight="1">
      <c r="A24" s="427">
        <f t="shared" si="0"/>
        <v>44795</v>
      </c>
      <c r="B24" s="428"/>
      <c r="C24" s="131"/>
      <c r="D24" s="550"/>
      <c r="E24" s="550"/>
      <c r="F24" s="551"/>
      <c r="G24" s="131"/>
      <c r="H24" s="550"/>
      <c r="I24" s="550"/>
      <c r="J24" s="551"/>
      <c r="K24" s="543"/>
      <c r="L24" s="544"/>
      <c r="M24" s="544"/>
      <c r="N24" s="544"/>
      <c r="O24" s="544"/>
      <c r="P24" s="544"/>
      <c r="Q24" s="544"/>
      <c r="R24" s="544"/>
      <c r="S24" s="544"/>
      <c r="T24" s="544"/>
      <c r="U24" s="544"/>
      <c r="V24" s="544"/>
      <c r="W24" s="544"/>
      <c r="X24" s="544"/>
      <c r="Y24" s="544"/>
      <c r="Z24" s="545"/>
      <c r="AA24" s="579"/>
      <c r="AB24" s="580"/>
      <c r="AC24" s="581"/>
      <c r="AD24" s="560"/>
      <c r="AE24" s="560"/>
      <c r="AF24" s="561"/>
      <c r="AG24" s="555"/>
      <c r="AH24" s="555"/>
      <c r="AI24" s="555"/>
      <c r="AJ24" s="555"/>
      <c r="AK24" s="555"/>
      <c r="AL24" s="555"/>
      <c r="AM24" s="556"/>
      <c r="AN24" s="97"/>
      <c r="AO24" s="97"/>
    </row>
    <row r="25" spans="1:41" ht="21" customHeight="1">
      <c r="A25" s="427">
        <f t="shared" si="0"/>
        <v>44796</v>
      </c>
      <c r="B25" s="428"/>
      <c r="C25" s="131"/>
      <c r="D25" s="550"/>
      <c r="E25" s="550"/>
      <c r="F25" s="551"/>
      <c r="G25" s="131"/>
      <c r="H25" s="550"/>
      <c r="I25" s="550"/>
      <c r="J25" s="551"/>
      <c r="K25" s="543"/>
      <c r="L25" s="544"/>
      <c r="M25" s="544"/>
      <c r="N25" s="544"/>
      <c r="O25" s="544"/>
      <c r="P25" s="544"/>
      <c r="Q25" s="544"/>
      <c r="R25" s="544"/>
      <c r="S25" s="544"/>
      <c r="T25" s="544"/>
      <c r="U25" s="544"/>
      <c r="V25" s="544"/>
      <c r="W25" s="544"/>
      <c r="X25" s="544"/>
      <c r="Y25" s="544"/>
      <c r="Z25" s="545"/>
      <c r="AA25" s="579"/>
      <c r="AB25" s="580"/>
      <c r="AC25" s="581"/>
      <c r="AD25" s="560"/>
      <c r="AE25" s="560"/>
      <c r="AF25" s="561"/>
      <c r="AG25" s="555"/>
      <c r="AH25" s="555"/>
      <c r="AI25" s="555"/>
      <c r="AJ25" s="555"/>
      <c r="AK25" s="555"/>
      <c r="AL25" s="555"/>
      <c r="AM25" s="556"/>
      <c r="AN25" s="97"/>
      <c r="AO25" s="97"/>
    </row>
    <row r="26" spans="1:41" ht="21" customHeight="1">
      <c r="A26" s="427">
        <f t="shared" si="0"/>
        <v>44797</v>
      </c>
      <c r="B26" s="428"/>
      <c r="C26" s="130"/>
      <c r="D26" s="519"/>
      <c r="E26" s="519"/>
      <c r="F26" s="520"/>
      <c r="G26" s="130"/>
      <c r="H26" s="519"/>
      <c r="I26" s="519"/>
      <c r="J26" s="520"/>
      <c r="K26" s="522"/>
      <c r="L26" s="523"/>
      <c r="M26" s="523"/>
      <c r="N26" s="523"/>
      <c r="O26" s="523"/>
      <c r="P26" s="523"/>
      <c r="Q26" s="523"/>
      <c r="R26" s="523"/>
      <c r="S26" s="523"/>
      <c r="T26" s="523"/>
      <c r="U26" s="523"/>
      <c r="V26" s="523"/>
      <c r="W26" s="523"/>
      <c r="X26" s="523"/>
      <c r="Y26" s="523"/>
      <c r="Z26" s="518"/>
      <c r="AA26" s="562"/>
      <c r="AB26" s="560"/>
      <c r="AC26" s="561"/>
      <c r="AD26" s="560"/>
      <c r="AE26" s="560"/>
      <c r="AF26" s="561"/>
      <c r="AG26" s="552"/>
      <c r="AH26" s="552"/>
      <c r="AI26" s="552"/>
      <c r="AJ26" s="552"/>
      <c r="AK26" s="552"/>
      <c r="AL26" s="552"/>
      <c r="AM26" s="553"/>
      <c r="AN26" s="97"/>
      <c r="AO26" s="97"/>
    </row>
    <row r="27" spans="1:41" ht="21" customHeight="1">
      <c r="A27" s="427">
        <f t="shared" si="0"/>
        <v>44798</v>
      </c>
      <c r="B27" s="428"/>
      <c r="C27" s="130"/>
      <c r="D27" s="519"/>
      <c r="E27" s="519"/>
      <c r="F27" s="520"/>
      <c r="G27" s="130"/>
      <c r="H27" s="519"/>
      <c r="I27" s="519"/>
      <c r="J27" s="520"/>
      <c r="K27" s="522"/>
      <c r="L27" s="523"/>
      <c r="M27" s="523"/>
      <c r="N27" s="523"/>
      <c r="O27" s="523"/>
      <c r="P27" s="523"/>
      <c r="Q27" s="523"/>
      <c r="R27" s="523"/>
      <c r="S27" s="523"/>
      <c r="T27" s="523"/>
      <c r="U27" s="523"/>
      <c r="V27" s="523"/>
      <c r="W27" s="523"/>
      <c r="X27" s="523"/>
      <c r="Y27" s="523"/>
      <c r="Z27" s="518"/>
      <c r="AA27" s="562"/>
      <c r="AB27" s="560"/>
      <c r="AC27" s="561"/>
      <c r="AD27" s="560"/>
      <c r="AE27" s="560"/>
      <c r="AF27" s="561"/>
      <c r="AG27" s="552"/>
      <c r="AH27" s="552"/>
      <c r="AI27" s="552"/>
      <c r="AJ27" s="552"/>
      <c r="AK27" s="552"/>
      <c r="AL27" s="552"/>
      <c r="AM27" s="553"/>
      <c r="AN27" s="97"/>
      <c r="AO27" s="97"/>
    </row>
    <row r="28" spans="1:41" ht="21" customHeight="1">
      <c r="A28" s="427">
        <f t="shared" si="0"/>
        <v>44799</v>
      </c>
      <c r="B28" s="428"/>
      <c r="C28" s="130"/>
      <c r="D28" s="519"/>
      <c r="E28" s="519"/>
      <c r="F28" s="520"/>
      <c r="G28" s="130"/>
      <c r="H28" s="519"/>
      <c r="I28" s="519"/>
      <c r="J28" s="520"/>
      <c r="K28" s="522"/>
      <c r="L28" s="523"/>
      <c r="M28" s="523"/>
      <c r="N28" s="523"/>
      <c r="O28" s="523"/>
      <c r="P28" s="523"/>
      <c r="Q28" s="523"/>
      <c r="R28" s="523"/>
      <c r="S28" s="523"/>
      <c r="T28" s="523"/>
      <c r="U28" s="523"/>
      <c r="V28" s="523"/>
      <c r="W28" s="523"/>
      <c r="X28" s="523"/>
      <c r="Y28" s="523"/>
      <c r="Z28" s="518"/>
      <c r="AA28" s="562"/>
      <c r="AB28" s="560"/>
      <c r="AC28" s="561"/>
      <c r="AD28" s="560"/>
      <c r="AE28" s="560"/>
      <c r="AF28" s="561"/>
      <c r="AG28" s="552"/>
      <c r="AH28" s="552"/>
      <c r="AI28" s="552"/>
      <c r="AJ28" s="552"/>
      <c r="AK28" s="552"/>
      <c r="AL28" s="552"/>
      <c r="AM28" s="553"/>
      <c r="AN28" s="97"/>
      <c r="AO28" s="97"/>
    </row>
    <row r="29" spans="1:41" ht="21" customHeight="1">
      <c r="A29" s="427">
        <f t="shared" si="0"/>
        <v>44800</v>
      </c>
      <c r="B29" s="428"/>
      <c r="C29" s="130"/>
      <c r="D29" s="518"/>
      <c r="E29" s="519"/>
      <c r="F29" s="520"/>
      <c r="G29" s="130"/>
      <c r="H29" s="518"/>
      <c r="I29" s="519"/>
      <c r="J29" s="520"/>
      <c r="K29" s="541"/>
      <c r="L29" s="542"/>
      <c r="M29" s="518"/>
      <c r="N29" s="542"/>
      <c r="O29" s="518"/>
      <c r="P29" s="542"/>
      <c r="Q29" s="518"/>
      <c r="R29" s="542"/>
      <c r="S29" s="518"/>
      <c r="T29" s="542"/>
      <c r="U29" s="518"/>
      <c r="V29" s="542"/>
      <c r="W29" s="518"/>
      <c r="X29" s="542"/>
      <c r="Y29" s="518"/>
      <c r="Z29" s="520"/>
      <c r="AA29" s="562"/>
      <c r="AB29" s="560"/>
      <c r="AC29" s="561"/>
      <c r="AD29" s="562"/>
      <c r="AE29" s="560"/>
      <c r="AF29" s="561"/>
      <c r="AG29" s="554"/>
      <c r="AH29" s="552"/>
      <c r="AI29" s="552"/>
      <c r="AJ29" s="552"/>
      <c r="AK29" s="552"/>
      <c r="AL29" s="552"/>
      <c r="AM29" s="553"/>
      <c r="AN29" s="97"/>
      <c r="AO29" s="97"/>
    </row>
    <row r="30" spans="1:41" ht="21" customHeight="1">
      <c r="A30" s="427">
        <f t="shared" si="0"/>
        <v>44801</v>
      </c>
      <c r="B30" s="428"/>
      <c r="C30" s="130"/>
      <c r="D30" s="518"/>
      <c r="E30" s="519"/>
      <c r="F30" s="520"/>
      <c r="G30" s="130"/>
      <c r="H30" s="518"/>
      <c r="I30" s="519"/>
      <c r="J30" s="520"/>
      <c r="K30" s="541"/>
      <c r="L30" s="542"/>
      <c r="M30" s="518"/>
      <c r="N30" s="542"/>
      <c r="O30" s="518"/>
      <c r="P30" s="542"/>
      <c r="Q30" s="518"/>
      <c r="R30" s="542"/>
      <c r="S30" s="518"/>
      <c r="T30" s="542"/>
      <c r="U30" s="518"/>
      <c r="V30" s="542"/>
      <c r="W30" s="518"/>
      <c r="X30" s="542"/>
      <c r="Y30" s="518"/>
      <c r="Z30" s="520"/>
      <c r="AA30" s="562"/>
      <c r="AB30" s="560"/>
      <c r="AC30" s="561"/>
      <c r="AD30" s="562"/>
      <c r="AE30" s="560"/>
      <c r="AF30" s="561"/>
      <c r="AG30" s="554"/>
      <c r="AH30" s="552"/>
      <c r="AI30" s="552"/>
      <c r="AJ30" s="552"/>
      <c r="AK30" s="552"/>
      <c r="AL30" s="552"/>
      <c r="AM30" s="553"/>
      <c r="AN30" s="97"/>
      <c r="AO30" s="97"/>
    </row>
    <row r="31" spans="1:41" ht="21" customHeight="1">
      <c r="A31" s="427">
        <f>IF(MONTH(A30+1)=E1,A30+1,"")</f>
        <v>44802</v>
      </c>
      <c r="B31" s="428"/>
      <c r="C31" s="131"/>
      <c r="D31" s="550"/>
      <c r="E31" s="550"/>
      <c r="F31" s="551"/>
      <c r="G31" s="131"/>
      <c r="H31" s="550"/>
      <c r="I31" s="550"/>
      <c r="J31" s="551"/>
      <c r="K31" s="543"/>
      <c r="L31" s="544"/>
      <c r="M31" s="544"/>
      <c r="N31" s="544"/>
      <c r="O31" s="544"/>
      <c r="P31" s="544"/>
      <c r="Q31" s="544"/>
      <c r="R31" s="544"/>
      <c r="S31" s="544"/>
      <c r="T31" s="544"/>
      <c r="U31" s="544"/>
      <c r="V31" s="544"/>
      <c r="W31" s="544"/>
      <c r="X31" s="544"/>
      <c r="Y31" s="544"/>
      <c r="Z31" s="545"/>
      <c r="AA31" s="579"/>
      <c r="AB31" s="580"/>
      <c r="AC31" s="581"/>
      <c r="AD31" s="560"/>
      <c r="AE31" s="560"/>
      <c r="AF31" s="561"/>
      <c r="AG31" s="555"/>
      <c r="AH31" s="555"/>
      <c r="AI31" s="555"/>
      <c r="AJ31" s="555"/>
      <c r="AK31" s="555"/>
      <c r="AL31" s="555"/>
      <c r="AM31" s="556"/>
      <c r="AN31" s="97"/>
      <c r="AO31" s="97"/>
    </row>
    <row r="32" spans="1:41" ht="21" customHeight="1">
      <c r="A32" s="427">
        <f>IF(MONTH(A30+2)=E1,A30+2,"")</f>
        <v>44803</v>
      </c>
      <c r="B32" s="428"/>
      <c r="C32" s="131"/>
      <c r="D32" s="550"/>
      <c r="E32" s="550"/>
      <c r="F32" s="551"/>
      <c r="G32" s="131"/>
      <c r="H32" s="550"/>
      <c r="I32" s="550"/>
      <c r="J32" s="551"/>
      <c r="K32" s="543"/>
      <c r="L32" s="544"/>
      <c r="M32" s="544"/>
      <c r="N32" s="544"/>
      <c r="O32" s="544"/>
      <c r="P32" s="544"/>
      <c r="Q32" s="544"/>
      <c r="R32" s="544"/>
      <c r="S32" s="544"/>
      <c r="T32" s="544"/>
      <c r="U32" s="544"/>
      <c r="V32" s="544"/>
      <c r="W32" s="544"/>
      <c r="X32" s="544"/>
      <c r="Y32" s="544"/>
      <c r="Z32" s="545"/>
      <c r="AA32" s="562"/>
      <c r="AB32" s="560"/>
      <c r="AC32" s="561"/>
      <c r="AD32" s="560"/>
      <c r="AE32" s="560"/>
      <c r="AF32" s="561"/>
      <c r="AG32" s="555"/>
      <c r="AH32" s="555"/>
      <c r="AI32" s="555"/>
      <c r="AJ32" s="555"/>
      <c r="AK32" s="555"/>
      <c r="AL32" s="555"/>
      <c r="AM32" s="556"/>
      <c r="AN32" s="97"/>
      <c r="AO32" s="97"/>
    </row>
    <row r="33" spans="1:41" ht="21" customHeight="1">
      <c r="A33" s="427">
        <f>IF(MONTH(A30+3)=E1,A30+3,"")</f>
        <v>44804</v>
      </c>
      <c r="B33" s="428"/>
      <c r="C33" s="131"/>
      <c r="D33" s="550"/>
      <c r="E33" s="550"/>
      <c r="F33" s="551"/>
      <c r="G33" s="131"/>
      <c r="H33" s="550"/>
      <c r="I33" s="550"/>
      <c r="J33" s="551"/>
      <c r="K33" s="543"/>
      <c r="L33" s="544"/>
      <c r="M33" s="544"/>
      <c r="N33" s="544"/>
      <c r="O33" s="544"/>
      <c r="P33" s="544"/>
      <c r="Q33" s="544"/>
      <c r="R33" s="544"/>
      <c r="S33" s="544"/>
      <c r="T33" s="544"/>
      <c r="U33" s="544"/>
      <c r="V33" s="544"/>
      <c r="W33" s="544"/>
      <c r="X33" s="544"/>
      <c r="Y33" s="544"/>
      <c r="Z33" s="545"/>
      <c r="AA33" s="585"/>
      <c r="AB33" s="586"/>
      <c r="AC33" s="587"/>
      <c r="AD33" s="560"/>
      <c r="AE33" s="560"/>
      <c r="AF33" s="561"/>
      <c r="AG33" s="555"/>
      <c r="AH33" s="555"/>
      <c r="AI33" s="555"/>
      <c r="AJ33" s="555"/>
      <c r="AK33" s="555"/>
      <c r="AL33" s="555"/>
      <c r="AM33" s="556"/>
      <c r="AN33" s="97"/>
      <c r="AO33" s="97"/>
    </row>
    <row r="34" spans="1:41" ht="21" customHeight="1">
      <c r="A34" s="360"/>
      <c r="B34" s="361"/>
      <c r="C34" s="600" t="s">
        <v>131</v>
      </c>
      <c r="D34" s="600"/>
      <c r="E34" s="600"/>
      <c r="F34" s="601"/>
      <c r="G34" s="132"/>
      <c r="H34" s="589"/>
      <c r="I34" s="589"/>
      <c r="J34" s="590"/>
      <c r="K34" s="596"/>
      <c r="L34" s="565"/>
      <c r="M34" s="565"/>
      <c r="N34" s="565"/>
      <c r="O34" s="565"/>
      <c r="P34" s="565"/>
      <c r="Q34" s="565"/>
      <c r="R34" s="565"/>
      <c r="S34" s="565"/>
      <c r="T34" s="565"/>
      <c r="U34" s="565"/>
      <c r="V34" s="565"/>
      <c r="W34" s="565"/>
      <c r="X34" s="565"/>
      <c r="Y34" s="565"/>
      <c r="Z34" s="578"/>
      <c r="AA34" s="574"/>
      <c r="AB34" s="575"/>
      <c r="AC34" s="576"/>
      <c r="AD34" s="528"/>
      <c r="AE34" s="529"/>
      <c r="AF34" s="529"/>
      <c r="AG34" s="529"/>
      <c r="AH34" s="529"/>
      <c r="AI34" s="529"/>
      <c r="AJ34" s="529"/>
      <c r="AK34" s="529"/>
      <c r="AL34" s="529"/>
      <c r="AM34" s="530"/>
      <c r="AN34" s="97"/>
      <c r="AO34" s="97"/>
    </row>
    <row r="35" spans="1:41" ht="21" customHeight="1">
      <c r="A35" s="360"/>
      <c r="B35" s="361"/>
      <c r="C35" s="600"/>
      <c r="D35" s="600"/>
      <c r="E35" s="600"/>
      <c r="F35" s="601"/>
      <c r="G35" s="318" t="str">
        <f>初期項目設定!G35</f>
        <v>繰越</v>
      </c>
      <c r="H35" s="318"/>
      <c r="I35" s="318"/>
      <c r="J35" s="531"/>
      <c r="K35" s="639"/>
      <c r="L35" s="639"/>
      <c r="M35" s="639"/>
      <c r="N35" s="639"/>
      <c r="O35" s="639"/>
      <c r="P35" s="639"/>
      <c r="Q35" s="639"/>
      <c r="R35" s="639"/>
      <c r="S35" s="639"/>
      <c r="T35" s="639"/>
      <c r="U35" s="639"/>
      <c r="V35" s="639"/>
      <c r="W35" s="639"/>
      <c r="X35" s="639"/>
      <c r="Y35" s="639"/>
      <c r="Z35" s="640"/>
      <c r="AA35" s="525"/>
      <c r="AB35" s="526"/>
      <c r="AC35" s="527"/>
      <c r="AD35" s="528"/>
      <c r="AE35" s="529"/>
      <c r="AF35" s="529"/>
      <c r="AG35" s="529"/>
      <c r="AH35" s="529"/>
      <c r="AI35" s="529"/>
      <c r="AJ35" s="529"/>
      <c r="AK35" s="529"/>
      <c r="AL35" s="529"/>
      <c r="AM35" s="530"/>
      <c r="AN35" s="97"/>
      <c r="AO35" s="97"/>
    </row>
    <row r="36" spans="1:41" ht="21" customHeight="1">
      <c r="A36" s="360"/>
      <c r="B36" s="361"/>
      <c r="C36" s="600"/>
      <c r="D36" s="600"/>
      <c r="E36" s="600"/>
      <c r="F36" s="601"/>
      <c r="G36" s="318" t="str">
        <f>初期項目設定!G36</f>
        <v>予算</v>
      </c>
      <c r="H36" s="318"/>
      <c r="I36" s="318"/>
      <c r="J36" s="531"/>
      <c r="K36" s="597"/>
      <c r="L36" s="594"/>
      <c r="M36" s="594"/>
      <c r="N36" s="594"/>
      <c r="O36" s="594"/>
      <c r="P36" s="594"/>
      <c r="Q36" s="594"/>
      <c r="R36" s="594"/>
      <c r="S36" s="594"/>
      <c r="T36" s="594"/>
      <c r="U36" s="594"/>
      <c r="V36" s="594"/>
      <c r="W36" s="594"/>
      <c r="X36" s="594"/>
      <c r="Y36" s="594"/>
      <c r="Z36" s="595"/>
      <c r="AA36" s="525"/>
      <c r="AB36" s="526"/>
      <c r="AC36" s="527"/>
      <c r="AD36" s="528"/>
      <c r="AE36" s="529"/>
      <c r="AF36" s="529"/>
      <c r="AG36" s="529"/>
      <c r="AH36" s="529"/>
      <c r="AI36" s="529"/>
      <c r="AJ36" s="529"/>
      <c r="AK36" s="529"/>
      <c r="AL36" s="529"/>
      <c r="AM36" s="530"/>
      <c r="AN36" s="97"/>
      <c r="AO36" s="97"/>
    </row>
    <row r="37" spans="1:41" ht="21" customHeight="1">
      <c r="A37" s="360"/>
      <c r="B37" s="361"/>
      <c r="C37" s="600"/>
      <c r="D37" s="600"/>
      <c r="E37" s="600"/>
      <c r="F37" s="601"/>
      <c r="G37" s="598" t="str">
        <f>初期項目設定!G37</f>
        <v>決算</v>
      </c>
      <c r="H37" s="598"/>
      <c r="I37" s="598"/>
      <c r="J37" s="599"/>
      <c r="K37" s="565"/>
      <c r="L37" s="565"/>
      <c r="M37" s="565"/>
      <c r="N37" s="565"/>
      <c r="O37" s="565"/>
      <c r="P37" s="565"/>
      <c r="Q37" s="565"/>
      <c r="R37" s="565"/>
      <c r="S37" s="565"/>
      <c r="T37" s="565"/>
      <c r="U37" s="565"/>
      <c r="V37" s="565"/>
      <c r="W37" s="565"/>
      <c r="X37" s="565"/>
      <c r="Y37" s="565"/>
      <c r="Z37" s="578"/>
      <c r="AA37" s="525"/>
      <c r="AB37" s="526"/>
      <c r="AC37" s="527"/>
      <c r="AD37" s="528"/>
      <c r="AE37" s="529"/>
      <c r="AF37" s="529"/>
      <c r="AG37" s="529"/>
      <c r="AH37" s="529"/>
      <c r="AI37" s="529"/>
      <c r="AJ37" s="529"/>
      <c r="AK37" s="529"/>
      <c r="AL37" s="529"/>
      <c r="AM37" s="530"/>
      <c r="AN37" s="97"/>
      <c r="AO37" s="97"/>
    </row>
    <row r="38" spans="1:41" ht="21" customHeight="1">
      <c r="A38" s="360"/>
      <c r="B38" s="361"/>
      <c r="C38" s="600"/>
      <c r="D38" s="600"/>
      <c r="E38" s="600"/>
      <c r="F38" s="601"/>
      <c r="G38" s="318" t="str">
        <f>初期項目設定!G38</f>
        <v>差引</v>
      </c>
      <c r="H38" s="318"/>
      <c r="I38" s="318"/>
      <c r="J38" s="531"/>
      <c r="K38" s="603"/>
      <c r="L38" s="564"/>
      <c r="M38" s="565"/>
      <c r="N38" s="565"/>
      <c r="O38" s="563"/>
      <c r="P38" s="564"/>
      <c r="Q38" s="565"/>
      <c r="R38" s="565"/>
      <c r="S38" s="563"/>
      <c r="T38" s="564"/>
      <c r="U38" s="565"/>
      <c r="V38" s="565"/>
      <c r="W38" s="565"/>
      <c r="X38" s="565"/>
      <c r="Y38" s="563"/>
      <c r="Z38" s="577"/>
      <c r="AA38" s="574"/>
      <c r="AB38" s="575"/>
      <c r="AC38" s="576"/>
      <c r="AD38" s="591" t="s">
        <v>132</v>
      </c>
      <c r="AE38" s="592"/>
      <c r="AF38" s="592"/>
      <c r="AG38" s="592"/>
      <c r="AH38" s="592"/>
      <c r="AI38" s="592"/>
      <c r="AJ38" s="592"/>
      <c r="AK38" s="592"/>
      <c r="AL38" s="592"/>
      <c r="AM38" s="593"/>
      <c r="AN38" s="97"/>
      <c r="AO38" s="97"/>
    </row>
    <row r="39" spans="1:41" ht="6" customHeight="1">
      <c r="A39" s="97"/>
      <c r="B39" s="97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97"/>
      <c r="AO39" s="97"/>
    </row>
    <row r="40" spans="1:41" ht="21" customHeight="1">
      <c r="A40" s="317"/>
      <c r="B40" s="318"/>
      <c r="C40" s="602" t="str">
        <f>初期項目設定!C40</f>
        <v>電気</v>
      </c>
      <c r="D40" s="566"/>
      <c r="E40" s="566" t="str">
        <f>初期項目設定!E40</f>
        <v>ガス</v>
      </c>
      <c r="F40" s="566"/>
      <c r="G40" s="566" t="str">
        <f>初期項目設定!G40</f>
        <v>水道</v>
      </c>
      <c r="H40" s="566"/>
      <c r="I40" s="566" t="str">
        <f>初期項目設定!I40</f>
        <v>電話</v>
      </c>
      <c r="J40" s="566"/>
      <c r="K40" s="566" t="str">
        <f>初期項目設定!K40</f>
        <v>携帯</v>
      </c>
      <c r="L40" s="566"/>
      <c r="M40" s="566" t="str">
        <f>初期項目設定!M40</f>
        <v>・・</v>
      </c>
      <c r="N40" s="566"/>
      <c r="O40" s="566" t="str">
        <f>初期項目設定!O40</f>
        <v>・・</v>
      </c>
      <c r="P40" s="566"/>
      <c r="Q40" s="566" t="str">
        <f>初期項目設定!Q40</f>
        <v>・・</v>
      </c>
      <c r="R40" s="566"/>
      <c r="S40" s="567">
        <f>初期項目設定!S40</f>
        <v>0</v>
      </c>
      <c r="T40" s="568"/>
      <c r="U40" s="567">
        <f>初期項目設定!U40</f>
        <v>0</v>
      </c>
      <c r="V40" s="318"/>
      <c r="W40" s="317" t="str">
        <f>初期項目設定!W40</f>
        <v>小計</v>
      </c>
      <c r="X40" s="318"/>
      <c r="Y40" s="531"/>
      <c r="Z40" s="114"/>
      <c r="AA40" s="569" t="str">
        <f>初期項目設定!AA40</f>
        <v>住宅</v>
      </c>
      <c r="AB40" s="570"/>
      <c r="AC40" s="571"/>
      <c r="AD40" s="572"/>
      <c r="AE40" s="573"/>
      <c r="AF40" s="110"/>
      <c r="AG40" s="506" t="str">
        <f>初期項目設定!AG40</f>
        <v>支給額</v>
      </c>
      <c r="AH40" s="506"/>
      <c r="AI40" s="506"/>
      <c r="AJ40" s="607"/>
      <c r="AK40" s="607"/>
      <c r="AL40" s="607"/>
      <c r="AM40" s="607"/>
      <c r="AN40" s="97"/>
      <c r="AO40" s="97"/>
    </row>
    <row r="41" spans="1:41" ht="21" customHeight="1">
      <c r="A41" s="313" t="str">
        <f>初期項目設定!A41</f>
        <v>予算</v>
      </c>
      <c r="B41" s="314"/>
      <c r="C41" s="604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8"/>
      <c r="T41" s="609"/>
      <c r="U41" s="608"/>
      <c r="V41" s="610"/>
      <c r="W41" s="611"/>
      <c r="X41" s="612"/>
      <c r="Y41" s="613"/>
      <c r="Z41" s="113"/>
      <c r="AA41" s="317" t="str">
        <f>初期項目設定!AA41</f>
        <v>保険</v>
      </c>
      <c r="AB41" s="531"/>
      <c r="AC41" s="614"/>
      <c r="AD41" s="615"/>
      <c r="AE41" s="616"/>
      <c r="AF41" s="110"/>
      <c r="AG41" s="461" t="str">
        <f>初期項目設定!AG41</f>
        <v>控除額</v>
      </c>
      <c r="AH41" s="461"/>
      <c r="AI41" s="461"/>
      <c r="AJ41" s="617"/>
      <c r="AK41" s="617"/>
      <c r="AL41" s="617"/>
      <c r="AM41" s="617"/>
      <c r="AN41" s="97"/>
      <c r="AO41" s="97"/>
    </row>
    <row r="42" spans="1:41" ht="21" customHeight="1">
      <c r="A42" s="357" t="str">
        <f>初期項目設定!A42</f>
        <v>決算</v>
      </c>
      <c r="B42" s="358"/>
      <c r="C42" s="636"/>
      <c r="D42" s="606"/>
      <c r="E42" s="606"/>
      <c r="F42" s="606"/>
      <c r="G42" s="606"/>
      <c r="H42" s="606"/>
      <c r="I42" s="606"/>
      <c r="J42" s="606"/>
      <c r="K42" s="606"/>
      <c r="L42" s="606"/>
      <c r="M42" s="606"/>
      <c r="N42" s="606"/>
      <c r="O42" s="606"/>
      <c r="P42" s="606"/>
      <c r="Q42" s="606"/>
      <c r="R42" s="606"/>
      <c r="S42" s="618"/>
      <c r="T42" s="619"/>
      <c r="U42" s="618"/>
      <c r="V42" s="620"/>
      <c r="W42" s="621"/>
      <c r="X42" s="622"/>
      <c r="Y42" s="623"/>
      <c r="Z42" s="113"/>
      <c r="AA42" s="317" t="str">
        <f>初期項目設定!AA42</f>
        <v>～</v>
      </c>
      <c r="AB42" s="531"/>
      <c r="AC42" s="614"/>
      <c r="AD42" s="615"/>
      <c r="AE42" s="616"/>
      <c r="AF42" s="110"/>
      <c r="AG42" s="461" t="str">
        <f>初期項目設定!AG42</f>
        <v>天引額</v>
      </c>
      <c r="AH42" s="461"/>
      <c r="AI42" s="461"/>
      <c r="AJ42" s="617"/>
      <c r="AK42" s="617"/>
      <c r="AL42" s="617"/>
      <c r="AM42" s="617"/>
      <c r="AN42" s="97"/>
      <c r="AO42" s="97"/>
    </row>
    <row r="43" spans="1:41" ht="21" customHeight="1">
      <c r="A43" s="343" t="str">
        <f>初期項目設定!A43</f>
        <v>差引</v>
      </c>
      <c r="B43" s="344"/>
      <c r="C43" s="635"/>
      <c r="D43" s="624"/>
      <c r="E43" s="624"/>
      <c r="F43" s="624"/>
      <c r="G43" s="624"/>
      <c r="H43" s="624"/>
      <c r="I43" s="624"/>
      <c r="J43" s="624"/>
      <c r="K43" s="624"/>
      <c r="L43" s="624"/>
      <c r="M43" s="624"/>
      <c r="N43" s="624"/>
      <c r="O43" s="624"/>
      <c r="P43" s="624"/>
      <c r="Q43" s="624"/>
      <c r="R43" s="624"/>
      <c r="S43" s="624"/>
      <c r="T43" s="624"/>
      <c r="U43" s="624"/>
      <c r="V43" s="624"/>
      <c r="W43" s="625"/>
      <c r="X43" s="626"/>
      <c r="Y43" s="627"/>
      <c r="Z43" s="113"/>
      <c r="AA43" s="628">
        <f>初期項目設定!AA43</f>
        <v>0</v>
      </c>
      <c r="AB43" s="629"/>
      <c r="AC43" s="630"/>
      <c r="AD43" s="631"/>
      <c r="AE43" s="632"/>
      <c r="AF43" s="110"/>
      <c r="AG43" s="633" t="str">
        <f>初期項目設定!AG43</f>
        <v>手取額</v>
      </c>
      <c r="AH43" s="633"/>
      <c r="AI43" s="633"/>
      <c r="AJ43" s="634"/>
      <c r="AK43" s="634"/>
      <c r="AL43" s="634"/>
      <c r="AM43" s="634"/>
      <c r="AN43" s="97"/>
      <c r="AO43" s="97"/>
    </row>
    <row r="44" spans="1:41" ht="6" customHeight="1"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</row>
  </sheetData>
  <sheetProtection algorithmName="SHA-512" hashValue="XnRETGTGn/5bZJEWgjQnXLqlyCMLp1caSG8//nPKoFBl2msUV4NpF27QqnN2GMNsazXJoFNaeorUg/zPfl99gw==" saltValue="G07PummXp91P5FC7BzqJ2A==" spinCount="100000" sheet="1" formatCells="0" formatColumns="0" formatRows="0" insertColumns="0" insertRows="0" insertHyperlinks="0" deleteColumns="0" deleteRows="0" sort="0" autoFilter="0" pivotTables="0"/>
  <mergeCells count="581"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U40:V40"/>
    <mergeCell ref="W40:Y40"/>
    <mergeCell ref="AA40:AB40"/>
    <mergeCell ref="AC40:AE40"/>
    <mergeCell ref="AG40:AI40"/>
    <mergeCell ref="AJ43:AM43"/>
    <mergeCell ref="S43:T43"/>
    <mergeCell ref="U43:V43"/>
    <mergeCell ref="W43:Y43"/>
    <mergeCell ref="AA43:AB43"/>
    <mergeCell ref="AC43:AE43"/>
    <mergeCell ref="AG43:AI43"/>
    <mergeCell ref="AJ42:AM42"/>
    <mergeCell ref="S42:T42"/>
    <mergeCell ref="U42:V42"/>
    <mergeCell ref="W42:Y42"/>
    <mergeCell ref="AA42:AB42"/>
    <mergeCell ref="AC42:AE42"/>
    <mergeCell ref="AG42:AI42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1:V31"/>
    <mergeCell ref="W31:X31"/>
    <mergeCell ref="Y31:Z31"/>
    <mergeCell ref="AA31:AC31"/>
    <mergeCell ref="AD31:AF31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7:V27"/>
    <mergeCell ref="W27:X27"/>
    <mergeCell ref="Y27:Z27"/>
    <mergeCell ref="AA27:AC27"/>
    <mergeCell ref="AD27:AF27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3:V23"/>
    <mergeCell ref="W23:X23"/>
    <mergeCell ref="Y23:Z23"/>
    <mergeCell ref="AA23:AC23"/>
    <mergeCell ref="AD23:AF23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9:V19"/>
    <mergeCell ref="W19:X19"/>
    <mergeCell ref="Y19:Z19"/>
    <mergeCell ref="AA19:AC19"/>
    <mergeCell ref="AD19:AF19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5:V15"/>
    <mergeCell ref="W15:X15"/>
    <mergeCell ref="Y15:Z15"/>
    <mergeCell ref="AA15:AC15"/>
    <mergeCell ref="AD15:AF15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11:V11"/>
    <mergeCell ref="W11:X11"/>
    <mergeCell ref="Y11:Z11"/>
    <mergeCell ref="AA11:AC11"/>
    <mergeCell ref="AD11:AF11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7:V7"/>
    <mergeCell ref="W7:X7"/>
    <mergeCell ref="Y7:Z7"/>
    <mergeCell ref="AA7:AC7"/>
    <mergeCell ref="AD7:AF7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</mergeCells>
  <phoneticPr fontId="3"/>
  <conditionalFormatting sqref="A3:AM33">
    <cfRule type="expression" dxfId="16" priority="2">
      <formula>WEEKDAY($A3)=7</formula>
    </cfRule>
    <cfRule type="expression" dxfId="15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8F0B676-F518-4297-BB43-F7F4F8C428F9}">
            <xm:f>VLOOKUP($A3,祝日!$A$2:$B$30,2,FALSE)&lt;&gt;TRUE</xm:f>
            <x14:dxf>
              <font>
                <strike val="0"/>
              </font>
              <fill>
                <patternFill>
                  <bgColor theme="9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02244-F656-40AE-B21E-595B7B51F646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12" customWidth="1"/>
    <col min="11" max="26" width="2.625" style="12" customWidth="1"/>
    <col min="27" max="38" width="2.5" style="12" customWidth="1"/>
    <col min="39" max="39" width="1.5" style="12" customWidth="1"/>
    <col min="40" max="16384" width="9" style="12"/>
  </cols>
  <sheetData>
    <row r="1" spans="1:41" ht="21" customHeight="1">
      <c r="A1" s="405">
        <f>初期項目設定!A1</f>
        <v>2022</v>
      </c>
      <c r="B1" s="405"/>
      <c r="C1" s="405"/>
      <c r="D1" s="405"/>
      <c r="E1" s="406">
        <v>9</v>
      </c>
      <c r="F1" s="406"/>
      <c r="G1" s="406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407" t="s">
        <v>97</v>
      </c>
      <c r="AD1" s="407"/>
      <c r="AE1" s="407"/>
      <c r="AF1" s="407"/>
      <c r="AG1" s="407"/>
      <c r="AH1" s="108"/>
      <c r="AI1" s="407" t="s">
        <v>98</v>
      </c>
      <c r="AJ1" s="407"/>
      <c r="AK1" s="407"/>
      <c r="AL1" s="407"/>
      <c r="AM1" s="407"/>
      <c r="AN1" s="97"/>
      <c r="AO1" s="109"/>
    </row>
    <row r="2" spans="1:41" ht="21" customHeight="1">
      <c r="A2" s="487" t="s">
        <v>125</v>
      </c>
      <c r="B2" s="473"/>
      <c r="C2" s="487" t="s">
        <v>5</v>
      </c>
      <c r="D2" s="473"/>
      <c r="E2" s="473"/>
      <c r="F2" s="474"/>
      <c r="G2" s="487" t="s">
        <v>6</v>
      </c>
      <c r="H2" s="473"/>
      <c r="I2" s="473"/>
      <c r="J2" s="474"/>
      <c r="K2" s="532" t="str">
        <f>初期項目設定!K2&amp;""</f>
        <v>食費</v>
      </c>
      <c r="L2" s="533"/>
      <c r="M2" s="534" t="str">
        <f>初期項目設定!M2&amp;""</f>
        <v>消耗</v>
      </c>
      <c r="N2" s="535"/>
      <c r="O2" s="534" t="str">
        <f>初期項目設定!O2&amp;""</f>
        <v>耐久</v>
      </c>
      <c r="P2" s="535"/>
      <c r="Q2" s="534" t="str">
        <f>初期項目設定!Q2&amp;""</f>
        <v>娯楽</v>
      </c>
      <c r="R2" s="535"/>
      <c r="S2" s="534" t="str">
        <f>初期項目設定!S2&amp;""</f>
        <v>通信</v>
      </c>
      <c r="T2" s="535"/>
      <c r="U2" s="534" t="str">
        <f>初期項目設定!U2&amp;""</f>
        <v>交際</v>
      </c>
      <c r="V2" s="535"/>
      <c r="W2" s="534" t="str">
        <f>初期項目設定!W2&amp;""</f>
        <v>・・</v>
      </c>
      <c r="X2" s="535"/>
      <c r="Y2" s="534" t="str">
        <f>初期項目設定!Y2&amp;""</f>
        <v>・・</v>
      </c>
      <c r="Z2" s="535"/>
      <c r="AA2" s="588" t="s">
        <v>8</v>
      </c>
      <c r="AB2" s="546"/>
      <c r="AC2" s="547"/>
      <c r="AD2" s="473" t="s">
        <v>9</v>
      </c>
      <c r="AE2" s="473"/>
      <c r="AF2" s="474"/>
      <c r="AG2" s="546" t="s">
        <v>124</v>
      </c>
      <c r="AH2" s="546"/>
      <c r="AI2" s="546"/>
      <c r="AJ2" s="546"/>
      <c r="AK2" s="546"/>
      <c r="AL2" s="546"/>
      <c r="AM2" s="547"/>
      <c r="AN2" s="97"/>
      <c r="AO2" s="97"/>
    </row>
    <row r="3" spans="1:41" ht="21" customHeight="1">
      <c r="A3" s="420">
        <f>DATE(A1,E1,1)</f>
        <v>44805</v>
      </c>
      <c r="B3" s="421"/>
      <c r="C3" s="129"/>
      <c r="D3" s="637"/>
      <c r="E3" s="637"/>
      <c r="F3" s="638"/>
      <c r="G3" s="129"/>
      <c r="H3" s="536"/>
      <c r="I3" s="536"/>
      <c r="J3" s="537"/>
      <c r="K3" s="538"/>
      <c r="L3" s="539"/>
      <c r="M3" s="539"/>
      <c r="N3" s="539"/>
      <c r="O3" s="539"/>
      <c r="P3" s="539"/>
      <c r="Q3" s="539"/>
      <c r="R3" s="539"/>
      <c r="S3" s="539"/>
      <c r="T3" s="539"/>
      <c r="U3" s="539"/>
      <c r="V3" s="539"/>
      <c r="W3" s="539"/>
      <c r="X3" s="539"/>
      <c r="Y3" s="539"/>
      <c r="Z3" s="540"/>
      <c r="AA3" s="582"/>
      <c r="AB3" s="583"/>
      <c r="AC3" s="584"/>
      <c r="AD3" s="557"/>
      <c r="AE3" s="558"/>
      <c r="AF3" s="559"/>
      <c r="AG3" s="548"/>
      <c r="AH3" s="548"/>
      <c r="AI3" s="548"/>
      <c r="AJ3" s="548"/>
      <c r="AK3" s="548"/>
      <c r="AL3" s="548"/>
      <c r="AM3" s="549"/>
      <c r="AN3" s="97"/>
      <c r="AO3" s="97"/>
    </row>
    <row r="4" spans="1:41" ht="21" customHeight="1">
      <c r="A4" s="427">
        <f>A3+1</f>
        <v>44806</v>
      </c>
      <c r="B4" s="432"/>
      <c r="C4" s="130"/>
      <c r="D4" s="519"/>
      <c r="E4" s="519"/>
      <c r="F4" s="520"/>
      <c r="G4" s="130"/>
      <c r="H4" s="519"/>
      <c r="I4" s="519"/>
      <c r="J4" s="520"/>
      <c r="K4" s="522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18"/>
      <c r="AA4" s="562"/>
      <c r="AB4" s="560"/>
      <c r="AC4" s="561"/>
      <c r="AD4" s="560"/>
      <c r="AE4" s="560"/>
      <c r="AF4" s="561"/>
      <c r="AG4" s="552"/>
      <c r="AH4" s="552"/>
      <c r="AI4" s="552"/>
      <c r="AJ4" s="552"/>
      <c r="AK4" s="552"/>
      <c r="AL4" s="552"/>
      <c r="AM4" s="553"/>
      <c r="AN4" s="97"/>
      <c r="AO4" s="97"/>
    </row>
    <row r="5" spans="1:41" ht="21" customHeight="1">
      <c r="A5" s="427">
        <f t="shared" ref="A5:A30" si="0">A4+1</f>
        <v>44807</v>
      </c>
      <c r="B5" s="428"/>
      <c r="C5" s="130"/>
      <c r="D5" s="519"/>
      <c r="E5" s="519"/>
      <c r="F5" s="520"/>
      <c r="G5" s="130"/>
      <c r="H5" s="519"/>
      <c r="I5" s="519"/>
      <c r="J5" s="520"/>
      <c r="K5" s="522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18"/>
      <c r="AA5" s="562"/>
      <c r="AB5" s="560"/>
      <c r="AC5" s="561"/>
      <c r="AD5" s="560"/>
      <c r="AE5" s="560"/>
      <c r="AF5" s="561"/>
      <c r="AG5" s="552"/>
      <c r="AH5" s="552"/>
      <c r="AI5" s="552"/>
      <c r="AJ5" s="552"/>
      <c r="AK5" s="552"/>
      <c r="AL5" s="552"/>
      <c r="AM5" s="553"/>
      <c r="AN5" s="97"/>
      <c r="AO5" s="97"/>
    </row>
    <row r="6" spans="1:41" ht="21" customHeight="1">
      <c r="A6" s="427">
        <f t="shared" si="0"/>
        <v>44808</v>
      </c>
      <c r="B6" s="428"/>
      <c r="C6" s="130"/>
      <c r="D6" s="519"/>
      <c r="E6" s="519"/>
      <c r="F6" s="520"/>
      <c r="G6" s="130"/>
      <c r="H6" s="519"/>
      <c r="I6" s="519"/>
      <c r="J6" s="520"/>
      <c r="K6" s="522"/>
      <c r="L6" s="523"/>
      <c r="M6" s="523"/>
      <c r="N6" s="523"/>
      <c r="O6" s="523"/>
      <c r="P6" s="523"/>
      <c r="Q6" s="523"/>
      <c r="R6" s="523"/>
      <c r="S6" s="523"/>
      <c r="T6" s="523"/>
      <c r="U6" s="523"/>
      <c r="V6" s="523"/>
      <c r="W6" s="523"/>
      <c r="X6" s="523"/>
      <c r="Y6" s="523"/>
      <c r="Z6" s="518"/>
      <c r="AA6" s="562"/>
      <c r="AB6" s="560"/>
      <c r="AC6" s="561"/>
      <c r="AD6" s="560"/>
      <c r="AE6" s="560"/>
      <c r="AF6" s="561"/>
      <c r="AG6" s="552"/>
      <c r="AH6" s="552"/>
      <c r="AI6" s="552"/>
      <c r="AJ6" s="552"/>
      <c r="AK6" s="552"/>
      <c r="AL6" s="552"/>
      <c r="AM6" s="553"/>
      <c r="AN6" s="97"/>
      <c r="AO6" s="97"/>
    </row>
    <row r="7" spans="1:41" ht="21" customHeight="1">
      <c r="A7" s="427">
        <f t="shared" si="0"/>
        <v>44809</v>
      </c>
      <c r="B7" s="428"/>
      <c r="C7" s="130"/>
      <c r="D7" s="519"/>
      <c r="E7" s="519"/>
      <c r="F7" s="520"/>
      <c r="G7" s="130"/>
      <c r="H7" s="519"/>
      <c r="I7" s="519"/>
      <c r="J7" s="520"/>
      <c r="K7" s="522"/>
      <c r="L7" s="523"/>
      <c r="M7" s="523"/>
      <c r="N7" s="523"/>
      <c r="O7" s="523"/>
      <c r="P7" s="523"/>
      <c r="Q7" s="523"/>
      <c r="R7" s="523"/>
      <c r="S7" s="523"/>
      <c r="T7" s="523"/>
      <c r="U7" s="523"/>
      <c r="V7" s="523"/>
      <c r="W7" s="523"/>
      <c r="X7" s="523"/>
      <c r="Y7" s="523"/>
      <c r="Z7" s="518"/>
      <c r="AA7" s="562"/>
      <c r="AB7" s="560"/>
      <c r="AC7" s="561"/>
      <c r="AD7" s="560"/>
      <c r="AE7" s="560"/>
      <c r="AF7" s="561"/>
      <c r="AG7" s="552"/>
      <c r="AH7" s="552"/>
      <c r="AI7" s="552"/>
      <c r="AJ7" s="552"/>
      <c r="AK7" s="552"/>
      <c r="AL7" s="552"/>
      <c r="AM7" s="553"/>
      <c r="AN7" s="97"/>
      <c r="AO7" s="97"/>
    </row>
    <row r="8" spans="1:41" ht="21" customHeight="1">
      <c r="A8" s="427">
        <f t="shared" si="0"/>
        <v>44810</v>
      </c>
      <c r="B8" s="428"/>
      <c r="C8" s="130"/>
      <c r="D8" s="519"/>
      <c r="E8" s="519"/>
      <c r="F8" s="520"/>
      <c r="G8" s="130"/>
      <c r="H8" s="519"/>
      <c r="I8" s="519"/>
      <c r="J8" s="520"/>
      <c r="K8" s="522"/>
      <c r="L8" s="523"/>
      <c r="M8" s="523"/>
      <c r="N8" s="523"/>
      <c r="O8" s="523"/>
      <c r="P8" s="523"/>
      <c r="Q8" s="523"/>
      <c r="R8" s="523"/>
      <c r="S8" s="523"/>
      <c r="T8" s="523"/>
      <c r="U8" s="523"/>
      <c r="V8" s="523"/>
      <c r="W8" s="523"/>
      <c r="X8" s="523"/>
      <c r="Y8" s="523"/>
      <c r="Z8" s="518"/>
      <c r="AA8" s="562"/>
      <c r="AB8" s="560"/>
      <c r="AC8" s="561"/>
      <c r="AD8" s="560"/>
      <c r="AE8" s="560"/>
      <c r="AF8" s="561"/>
      <c r="AG8" s="552"/>
      <c r="AH8" s="552"/>
      <c r="AI8" s="552"/>
      <c r="AJ8" s="552"/>
      <c r="AK8" s="552"/>
      <c r="AL8" s="552"/>
      <c r="AM8" s="553"/>
      <c r="AN8" s="97"/>
      <c r="AO8" s="97"/>
    </row>
    <row r="9" spans="1:41" ht="21" customHeight="1">
      <c r="A9" s="427">
        <f t="shared" si="0"/>
        <v>44811</v>
      </c>
      <c r="B9" s="428"/>
      <c r="C9" s="130"/>
      <c r="D9" s="519"/>
      <c r="E9" s="519"/>
      <c r="F9" s="520"/>
      <c r="G9" s="130"/>
      <c r="H9" s="519"/>
      <c r="I9" s="519"/>
      <c r="J9" s="520"/>
      <c r="K9" s="522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18"/>
      <c r="AA9" s="562"/>
      <c r="AB9" s="560"/>
      <c r="AC9" s="561"/>
      <c r="AD9" s="560"/>
      <c r="AE9" s="560"/>
      <c r="AF9" s="561"/>
      <c r="AG9" s="552"/>
      <c r="AH9" s="552"/>
      <c r="AI9" s="552"/>
      <c r="AJ9" s="552"/>
      <c r="AK9" s="552"/>
      <c r="AL9" s="552"/>
      <c r="AM9" s="553"/>
      <c r="AN9" s="97"/>
      <c r="AO9" s="97"/>
    </row>
    <row r="10" spans="1:41" ht="21" customHeight="1">
      <c r="A10" s="427">
        <f t="shared" si="0"/>
        <v>44812</v>
      </c>
      <c r="B10" s="428"/>
      <c r="C10" s="130"/>
      <c r="D10" s="519"/>
      <c r="E10" s="519"/>
      <c r="F10" s="520"/>
      <c r="G10" s="130"/>
      <c r="H10" s="519"/>
      <c r="I10" s="519"/>
      <c r="J10" s="520"/>
      <c r="K10" s="522"/>
      <c r="L10" s="523"/>
      <c r="M10" s="523"/>
      <c r="N10" s="523"/>
      <c r="O10" s="523"/>
      <c r="P10" s="523"/>
      <c r="Q10" s="523"/>
      <c r="R10" s="523"/>
      <c r="S10" s="523"/>
      <c r="T10" s="523"/>
      <c r="U10" s="523"/>
      <c r="V10" s="523"/>
      <c r="W10" s="523"/>
      <c r="X10" s="523"/>
      <c r="Y10" s="523"/>
      <c r="Z10" s="518"/>
      <c r="AA10" s="562"/>
      <c r="AB10" s="560"/>
      <c r="AC10" s="561"/>
      <c r="AD10" s="560"/>
      <c r="AE10" s="560"/>
      <c r="AF10" s="561"/>
      <c r="AG10" s="552"/>
      <c r="AH10" s="552"/>
      <c r="AI10" s="552"/>
      <c r="AJ10" s="552"/>
      <c r="AK10" s="552"/>
      <c r="AL10" s="552"/>
      <c r="AM10" s="553"/>
      <c r="AN10" s="97"/>
      <c r="AO10" s="97"/>
    </row>
    <row r="11" spans="1:41" ht="21" customHeight="1">
      <c r="A11" s="427">
        <f t="shared" si="0"/>
        <v>44813</v>
      </c>
      <c r="B11" s="428"/>
      <c r="C11" s="130"/>
      <c r="D11" s="519"/>
      <c r="E11" s="519"/>
      <c r="F11" s="520"/>
      <c r="G11" s="130"/>
      <c r="H11" s="519"/>
      <c r="I11" s="519"/>
      <c r="J11" s="520"/>
      <c r="K11" s="522"/>
      <c r="L11" s="523"/>
      <c r="M11" s="523"/>
      <c r="N11" s="523"/>
      <c r="O11" s="523"/>
      <c r="P11" s="523"/>
      <c r="Q11" s="523"/>
      <c r="R11" s="523"/>
      <c r="S11" s="523"/>
      <c r="T11" s="523"/>
      <c r="U11" s="523"/>
      <c r="V11" s="523"/>
      <c r="W11" s="523"/>
      <c r="X11" s="523"/>
      <c r="Y11" s="523"/>
      <c r="Z11" s="518"/>
      <c r="AA11" s="562"/>
      <c r="AB11" s="560"/>
      <c r="AC11" s="561"/>
      <c r="AD11" s="560"/>
      <c r="AE11" s="560"/>
      <c r="AF11" s="561"/>
      <c r="AG11" s="552"/>
      <c r="AH11" s="552"/>
      <c r="AI11" s="552"/>
      <c r="AJ11" s="552"/>
      <c r="AK11" s="552"/>
      <c r="AL11" s="552"/>
      <c r="AM11" s="553"/>
      <c r="AN11" s="97"/>
      <c r="AO11" s="97"/>
    </row>
    <row r="12" spans="1:41" ht="21" customHeight="1">
      <c r="A12" s="427">
        <f t="shared" si="0"/>
        <v>44814</v>
      </c>
      <c r="B12" s="428"/>
      <c r="C12" s="130"/>
      <c r="D12" s="519"/>
      <c r="E12" s="519"/>
      <c r="F12" s="520"/>
      <c r="G12" s="130"/>
      <c r="H12" s="519"/>
      <c r="I12" s="519"/>
      <c r="J12" s="520"/>
      <c r="K12" s="522"/>
      <c r="L12" s="523"/>
      <c r="M12" s="523"/>
      <c r="N12" s="523"/>
      <c r="O12" s="523"/>
      <c r="P12" s="523"/>
      <c r="Q12" s="523"/>
      <c r="R12" s="523"/>
      <c r="S12" s="523"/>
      <c r="T12" s="523"/>
      <c r="U12" s="523"/>
      <c r="V12" s="523"/>
      <c r="W12" s="523"/>
      <c r="X12" s="523"/>
      <c r="Y12" s="523"/>
      <c r="Z12" s="518"/>
      <c r="AA12" s="562"/>
      <c r="AB12" s="560"/>
      <c r="AC12" s="561"/>
      <c r="AD12" s="560"/>
      <c r="AE12" s="560"/>
      <c r="AF12" s="561"/>
      <c r="AG12" s="552"/>
      <c r="AH12" s="552"/>
      <c r="AI12" s="552"/>
      <c r="AJ12" s="552"/>
      <c r="AK12" s="552"/>
      <c r="AL12" s="552"/>
      <c r="AM12" s="553"/>
      <c r="AN12" s="97"/>
      <c r="AO12" s="97"/>
    </row>
    <row r="13" spans="1:41" ht="21" customHeight="1">
      <c r="A13" s="427">
        <f t="shared" si="0"/>
        <v>44815</v>
      </c>
      <c r="B13" s="428"/>
      <c r="C13" s="130"/>
      <c r="D13" s="519"/>
      <c r="E13" s="519"/>
      <c r="F13" s="520"/>
      <c r="G13" s="130"/>
      <c r="H13" s="519"/>
      <c r="I13" s="519"/>
      <c r="J13" s="520"/>
      <c r="K13" s="522"/>
      <c r="L13" s="523"/>
      <c r="M13" s="523"/>
      <c r="N13" s="523"/>
      <c r="O13" s="523"/>
      <c r="P13" s="523"/>
      <c r="Q13" s="523"/>
      <c r="R13" s="523"/>
      <c r="S13" s="523"/>
      <c r="T13" s="523"/>
      <c r="U13" s="523"/>
      <c r="V13" s="523"/>
      <c r="W13" s="523"/>
      <c r="X13" s="523"/>
      <c r="Y13" s="523"/>
      <c r="Z13" s="518"/>
      <c r="AA13" s="562"/>
      <c r="AB13" s="560"/>
      <c r="AC13" s="561"/>
      <c r="AD13" s="560"/>
      <c r="AE13" s="560"/>
      <c r="AF13" s="561"/>
      <c r="AG13" s="552"/>
      <c r="AH13" s="552"/>
      <c r="AI13" s="552"/>
      <c r="AJ13" s="552"/>
      <c r="AK13" s="552"/>
      <c r="AL13" s="552"/>
      <c r="AM13" s="553"/>
      <c r="AN13" s="97"/>
      <c r="AO13" s="97"/>
    </row>
    <row r="14" spans="1:41" ht="21" customHeight="1">
      <c r="A14" s="427">
        <f t="shared" si="0"/>
        <v>44816</v>
      </c>
      <c r="B14" s="428"/>
      <c r="C14" s="130"/>
      <c r="D14" s="519"/>
      <c r="E14" s="519"/>
      <c r="F14" s="520"/>
      <c r="G14" s="130"/>
      <c r="H14" s="519"/>
      <c r="I14" s="519"/>
      <c r="J14" s="520"/>
      <c r="K14" s="522"/>
      <c r="L14" s="523"/>
      <c r="M14" s="523"/>
      <c r="N14" s="523"/>
      <c r="O14" s="523"/>
      <c r="P14" s="523"/>
      <c r="Q14" s="523"/>
      <c r="R14" s="523"/>
      <c r="S14" s="523"/>
      <c r="T14" s="523"/>
      <c r="U14" s="523"/>
      <c r="V14" s="523"/>
      <c r="W14" s="523"/>
      <c r="X14" s="523"/>
      <c r="Y14" s="523"/>
      <c r="Z14" s="518"/>
      <c r="AA14" s="562"/>
      <c r="AB14" s="560"/>
      <c r="AC14" s="561"/>
      <c r="AD14" s="560"/>
      <c r="AE14" s="560"/>
      <c r="AF14" s="561"/>
      <c r="AG14" s="552"/>
      <c r="AH14" s="552"/>
      <c r="AI14" s="552"/>
      <c r="AJ14" s="552"/>
      <c r="AK14" s="552"/>
      <c r="AL14" s="552"/>
      <c r="AM14" s="553"/>
      <c r="AN14" s="97"/>
      <c r="AO14" s="97"/>
    </row>
    <row r="15" spans="1:41" ht="21" customHeight="1">
      <c r="A15" s="427">
        <f t="shared" si="0"/>
        <v>44817</v>
      </c>
      <c r="B15" s="428"/>
      <c r="C15" s="130"/>
      <c r="D15" s="518"/>
      <c r="E15" s="519"/>
      <c r="F15" s="520"/>
      <c r="G15" s="130"/>
      <c r="H15" s="518"/>
      <c r="I15" s="519"/>
      <c r="J15" s="520"/>
      <c r="K15" s="541"/>
      <c r="L15" s="542"/>
      <c r="M15" s="518"/>
      <c r="N15" s="542"/>
      <c r="O15" s="518"/>
      <c r="P15" s="542"/>
      <c r="Q15" s="518"/>
      <c r="R15" s="542"/>
      <c r="S15" s="518"/>
      <c r="T15" s="542"/>
      <c r="U15" s="518"/>
      <c r="V15" s="542"/>
      <c r="W15" s="518"/>
      <c r="X15" s="542"/>
      <c r="Y15" s="518"/>
      <c r="Z15" s="520"/>
      <c r="AA15" s="562"/>
      <c r="AB15" s="560"/>
      <c r="AC15" s="561"/>
      <c r="AD15" s="562"/>
      <c r="AE15" s="560"/>
      <c r="AF15" s="561"/>
      <c r="AG15" s="554"/>
      <c r="AH15" s="552"/>
      <c r="AI15" s="552"/>
      <c r="AJ15" s="552"/>
      <c r="AK15" s="552"/>
      <c r="AL15" s="552"/>
      <c r="AM15" s="553"/>
      <c r="AN15" s="97"/>
      <c r="AO15" s="97"/>
    </row>
    <row r="16" spans="1:41" ht="21" customHeight="1">
      <c r="A16" s="427">
        <f t="shared" si="0"/>
        <v>44818</v>
      </c>
      <c r="B16" s="428"/>
      <c r="C16" s="130"/>
      <c r="D16" s="518"/>
      <c r="E16" s="519"/>
      <c r="F16" s="520"/>
      <c r="G16" s="130"/>
      <c r="H16" s="518"/>
      <c r="I16" s="519"/>
      <c r="J16" s="520"/>
      <c r="K16" s="541"/>
      <c r="L16" s="542"/>
      <c r="M16" s="518"/>
      <c r="N16" s="542"/>
      <c r="O16" s="518"/>
      <c r="P16" s="542"/>
      <c r="Q16" s="518"/>
      <c r="R16" s="542"/>
      <c r="S16" s="518"/>
      <c r="T16" s="542"/>
      <c r="U16" s="518"/>
      <c r="V16" s="542"/>
      <c r="W16" s="518"/>
      <c r="X16" s="542"/>
      <c r="Y16" s="518"/>
      <c r="Z16" s="520"/>
      <c r="AA16" s="562"/>
      <c r="AB16" s="560"/>
      <c r="AC16" s="561"/>
      <c r="AD16" s="562"/>
      <c r="AE16" s="560"/>
      <c r="AF16" s="561"/>
      <c r="AG16" s="554"/>
      <c r="AH16" s="552"/>
      <c r="AI16" s="552"/>
      <c r="AJ16" s="552"/>
      <c r="AK16" s="552"/>
      <c r="AL16" s="552"/>
      <c r="AM16" s="553"/>
      <c r="AN16" s="97"/>
      <c r="AO16" s="97"/>
    </row>
    <row r="17" spans="1:41" ht="21" customHeight="1">
      <c r="A17" s="427">
        <f t="shared" si="0"/>
        <v>44819</v>
      </c>
      <c r="B17" s="428"/>
      <c r="C17" s="131"/>
      <c r="D17" s="550"/>
      <c r="E17" s="550"/>
      <c r="F17" s="551"/>
      <c r="G17" s="131"/>
      <c r="H17" s="550"/>
      <c r="I17" s="550"/>
      <c r="J17" s="551"/>
      <c r="K17" s="543"/>
      <c r="L17" s="544"/>
      <c r="M17" s="544"/>
      <c r="N17" s="544"/>
      <c r="O17" s="544"/>
      <c r="P17" s="544"/>
      <c r="Q17" s="544"/>
      <c r="R17" s="544"/>
      <c r="S17" s="544"/>
      <c r="T17" s="544"/>
      <c r="U17" s="544"/>
      <c r="V17" s="544"/>
      <c r="W17" s="544"/>
      <c r="X17" s="544"/>
      <c r="Y17" s="544"/>
      <c r="Z17" s="545"/>
      <c r="AA17" s="579"/>
      <c r="AB17" s="580"/>
      <c r="AC17" s="581"/>
      <c r="AD17" s="560"/>
      <c r="AE17" s="560"/>
      <c r="AF17" s="561"/>
      <c r="AG17" s="555"/>
      <c r="AH17" s="555"/>
      <c r="AI17" s="555"/>
      <c r="AJ17" s="555"/>
      <c r="AK17" s="555"/>
      <c r="AL17" s="555"/>
      <c r="AM17" s="556"/>
      <c r="AN17" s="97"/>
      <c r="AO17" s="97"/>
    </row>
    <row r="18" spans="1:41" ht="21" customHeight="1">
      <c r="A18" s="427">
        <f t="shared" si="0"/>
        <v>44820</v>
      </c>
      <c r="B18" s="428"/>
      <c r="C18" s="130"/>
      <c r="D18" s="519"/>
      <c r="E18" s="519"/>
      <c r="F18" s="520"/>
      <c r="G18" s="130"/>
      <c r="H18" s="519"/>
      <c r="I18" s="519"/>
      <c r="J18" s="520"/>
      <c r="K18" s="522"/>
      <c r="L18" s="523"/>
      <c r="M18" s="523"/>
      <c r="N18" s="523"/>
      <c r="O18" s="523"/>
      <c r="P18" s="523"/>
      <c r="Q18" s="523"/>
      <c r="R18" s="523"/>
      <c r="S18" s="523"/>
      <c r="T18" s="523"/>
      <c r="U18" s="523"/>
      <c r="V18" s="523"/>
      <c r="W18" s="523"/>
      <c r="X18" s="523"/>
      <c r="Y18" s="523"/>
      <c r="Z18" s="518"/>
      <c r="AA18" s="562"/>
      <c r="AB18" s="560"/>
      <c r="AC18" s="561"/>
      <c r="AD18" s="560"/>
      <c r="AE18" s="560"/>
      <c r="AF18" s="561"/>
      <c r="AG18" s="552"/>
      <c r="AH18" s="552"/>
      <c r="AI18" s="552"/>
      <c r="AJ18" s="552"/>
      <c r="AK18" s="552"/>
      <c r="AL18" s="552"/>
      <c r="AM18" s="553"/>
      <c r="AN18" s="97"/>
      <c r="AO18" s="97"/>
    </row>
    <row r="19" spans="1:41" ht="21" customHeight="1">
      <c r="A19" s="427">
        <f t="shared" si="0"/>
        <v>44821</v>
      </c>
      <c r="B19" s="428"/>
      <c r="C19" s="130"/>
      <c r="D19" s="519"/>
      <c r="E19" s="519"/>
      <c r="F19" s="520"/>
      <c r="G19" s="130"/>
      <c r="H19" s="519"/>
      <c r="I19" s="519"/>
      <c r="J19" s="520"/>
      <c r="K19" s="522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3"/>
      <c r="Z19" s="518"/>
      <c r="AA19" s="562"/>
      <c r="AB19" s="560"/>
      <c r="AC19" s="561"/>
      <c r="AD19" s="560"/>
      <c r="AE19" s="560"/>
      <c r="AF19" s="561"/>
      <c r="AG19" s="552"/>
      <c r="AH19" s="552"/>
      <c r="AI19" s="552"/>
      <c r="AJ19" s="552"/>
      <c r="AK19" s="552"/>
      <c r="AL19" s="552"/>
      <c r="AM19" s="553"/>
      <c r="AN19" s="97"/>
      <c r="AO19" s="97"/>
    </row>
    <row r="20" spans="1:41" ht="21" customHeight="1">
      <c r="A20" s="427">
        <f t="shared" si="0"/>
        <v>44822</v>
      </c>
      <c r="B20" s="428"/>
      <c r="C20" s="130"/>
      <c r="D20" s="519"/>
      <c r="E20" s="519"/>
      <c r="F20" s="520"/>
      <c r="G20" s="130"/>
      <c r="H20" s="519"/>
      <c r="I20" s="519"/>
      <c r="J20" s="520"/>
      <c r="K20" s="522"/>
      <c r="L20" s="523"/>
      <c r="M20" s="523"/>
      <c r="N20" s="523"/>
      <c r="O20" s="523"/>
      <c r="P20" s="523"/>
      <c r="Q20" s="523"/>
      <c r="R20" s="523"/>
      <c r="S20" s="523"/>
      <c r="T20" s="523"/>
      <c r="U20" s="523"/>
      <c r="V20" s="523"/>
      <c r="W20" s="523"/>
      <c r="X20" s="523"/>
      <c r="Y20" s="523"/>
      <c r="Z20" s="518"/>
      <c r="AA20" s="562"/>
      <c r="AB20" s="560"/>
      <c r="AC20" s="561"/>
      <c r="AD20" s="560"/>
      <c r="AE20" s="560"/>
      <c r="AF20" s="561"/>
      <c r="AG20" s="552"/>
      <c r="AH20" s="552"/>
      <c r="AI20" s="552"/>
      <c r="AJ20" s="552"/>
      <c r="AK20" s="552"/>
      <c r="AL20" s="552"/>
      <c r="AM20" s="553"/>
      <c r="AN20" s="97"/>
      <c r="AO20" s="97"/>
    </row>
    <row r="21" spans="1:41" ht="21" customHeight="1">
      <c r="A21" s="427">
        <f t="shared" si="0"/>
        <v>44823</v>
      </c>
      <c r="B21" s="428"/>
      <c r="C21" s="130"/>
      <c r="D21" s="519"/>
      <c r="E21" s="519"/>
      <c r="F21" s="520"/>
      <c r="G21" s="130"/>
      <c r="H21" s="519"/>
      <c r="I21" s="519"/>
      <c r="J21" s="520"/>
      <c r="K21" s="522"/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3"/>
      <c r="W21" s="523"/>
      <c r="X21" s="523"/>
      <c r="Y21" s="523"/>
      <c r="Z21" s="518"/>
      <c r="AA21" s="562"/>
      <c r="AB21" s="560"/>
      <c r="AC21" s="561"/>
      <c r="AD21" s="560"/>
      <c r="AE21" s="560"/>
      <c r="AF21" s="561"/>
      <c r="AG21" s="552"/>
      <c r="AH21" s="552"/>
      <c r="AI21" s="552"/>
      <c r="AJ21" s="552"/>
      <c r="AK21" s="552"/>
      <c r="AL21" s="552"/>
      <c r="AM21" s="553"/>
      <c r="AN21" s="97"/>
      <c r="AO21" s="97"/>
    </row>
    <row r="22" spans="1:41" ht="21" customHeight="1">
      <c r="A22" s="427">
        <f t="shared" si="0"/>
        <v>44824</v>
      </c>
      <c r="B22" s="428"/>
      <c r="C22" s="130"/>
      <c r="D22" s="518"/>
      <c r="E22" s="519"/>
      <c r="F22" s="520"/>
      <c r="G22" s="130"/>
      <c r="H22" s="518"/>
      <c r="I22" s="519"/>
      <c r="J22" s="520"/>
      <c r="K22" s="541"/>
      <c r="L22" s="542"/>
      <c r="M22" s="518"/>
      <c r="N22" s="542"/>
      <c r="O22" s="518"/>
      <c r="P22" s="542"/>
      <c r="Q22" s="518"/>
      <c r="R22" s="542"/>
      <c r="S22" s="518"/>
      <c r="T22" s="542"/>
      <c r="U22" s="518"/>
      <c r="V22" s="542"/>
      <c r="W22" s="518"/>
      <c r="X22" s="542"/>
      <c r="Y22" s="518"/>
      <c r="Z22" s="520"/>
      <c r="AA22" s="562"/>
      <c r="AB22" s="560"/>
      <c r="AC22" s="561"/>
      <c r="AD22" s="562"/>
      <c r="AE22" s="560"/>
      <c r="AF22" s="561"/>
      <c r="AG22" s="554"/>
      <c r="AH22" s="552"/>
      <c r="AI22" s="552"/>
      <c r="AJ22" s="552"/>
      <c r="AK22" s="552"/>
      <c r="AL22" s="552"/>
      <c r="AM22" s="553"/>
      <c r="AN22" s="97"/>
      <c r="AO22" s="97"/>
    </row>
    <row r="23" spans="1:41" ht="21" customHeight="1">
      <c r="A23" s="427">
        <f t="shared" si="0"/>
        <v>44825</v>
      </c>
      <c r="B23" s="428"/>
      <c r="C23" s="130"/>
      <c r="D23" s="518"/>
      <c r="E23" s="519"/>
      <c r="F23" s="520"/>
      <c r="G23" s="130"/>
      <c r="H23" s="518"/>
      <c r="I23" s="519"/>
      <c r="J23" s="520"/>
      <c r="K23" s="541"/>
      <c r="L23" s="542"/>
      <c r="M23" s="518"/>
      <c r="N23" s="542"/>
      <c r="O23" s="518"/>
      <c r="P23" s="542"/>
      <c r="Q23" s="518"/>
      <c r="R23" s="542"/>
      <c r="S23" s="518"/>
      <c r="T23" s="542"/>
      <c r="U23" s="518"/>
      <c r="V23" s="542"/>
      <c r="W23" s="518"/>
      <c r="X23" s="542"/>
      <c r="Y23" s="518"/>
      <c r="Z23" s="520"/>
      <c r="AA23" s="562"/>
      <c r="AB23" s="560"/>
      <c r="AC23" s="561"/>
      <c r="AD23" s="562"/>
      <c r="AE23" s="560"/>
      <c r="AF23" s="561"/>
      <c r="AG23" s="554"/>
      <c r="AH23" s="552"/>
      <c r="AI23" s="552"/>
      <c r="AJ23" s="552"/>
      <c r="AK23" s="552"/>
      <c r="AL23" s="552"/>
      <c r="AM23" s="553"/>
      <c r="AN23" s="97"/>
      <c r="AO23" s="97"/>
    </row>
    <row r="24" spans="1:41" ht="21" customHeight="1">
      <c r="A24" s="427">
        <f t="shared" si="0"/>
        <v>44826</v>
      </c>
      <c r="B24" s="428"/>
      <c r="C24" s="131"/>
      <c r="D24" s="550"/>
      <c r="E24" s="550"/>
      <c r="F24" s="551"/>
      <c r="G24" s="131"/>
      <c r="H24" s="550"/>
      <c r="I24" s="550"/>
      <c r="J24" s="551"/>
      <c r="K24" s="543"/>
      <c r="L24" s="544"/>
      <c r="M24" s="544"/>
      <c r="N24" s="544"/>
      <c r="O24" s="544"/>
      <c r="P24" s="544"/>
      <c r="Q24" s="544"/>
      <c r="R24" s="544"/>
      <c r="S24" s="544"/>
      <c r="T24" s="544"/>
      <c r="U24" s="544"/>
      <c r="V24" s="544"/>
      <c r="W24" s="544"/>
      <c r="X24" s="544"/>
      <c r="Y24" s="544"/>
      <c r="Z24" s="545"/>
      <c r="AA24" s="579"/>
      <c r="AB24" s="580"/>
      <c r="AC24" s="581"/>
      <c r="AD24" s="560"/>
      <c r="AE24" s="560"/>
      <c r="AF24" s="561"/>
      <c r="AG24" s="555"/>
      <c r="AH24" s="555"/>
      <c r="AI24" s="555"/>
      <c r="AJ24" s="555"/>
      <c r="AK24" s="555"/>
      <c r="AL24" s="555"/>
      <c r="AM24" s="556"/>
      <c r="AN24" s="97"/>
      <c r="AO24" s="97"/>
    </row>
    <row r="25" spans="1:41" ht="21" customHeight="1">
      <c r="A25" s="427">
        <f t="shared" si="0"/>
        <v>44827</v>
      </c>
      <c r="B25" s="428"/>
      <c r="C25" s="131"/>
      <c r="D25" s="550"/>
      <c r="E25" s="550"/>
      <c r="F25" s="551"/>
      <c r="G25" s="131"/>
      <c r="H25" s="550"/>
      <c r="I25" s="550"/>
      <c r="J25" s="551"/>
      <c r="K25" s="543"/>
      <c r="L25" s="544"/>
      <c r="M25" s="544"/>
      <c r="N25" s="544"/>
      <c r="O25" s="544"/>
      <c r="P25" s="544"/>
      <c r="Q25" s="544"/>
      <c r="R25" s="544"/>
      <c r="S25" s="544"/>
      <c r="T25" s="544"/>
      <c r="U25" s="544"/>
      <c r="V25" s="544"/>
      <c r="W25" s="544"/>
      <c r="X25" s="544"/>
      <c r="Y25" s="544"/>
      <c r="Z25" s="545"/>
      <c r="AA25" s="579"/>
      <c r="AB25" s="580"/>
      <c r="AC25" s="581"/>
      <c r="AD25" s="560"/>
      <c r="AE25" s="560"/>
      <c r="AF25" s="561"/>
      <c r="AG25" s="555"/>
      <c r="AH25" s="555"/>
      <c r="AI25" s="555"/>
      <c r="AJ25" s="555"/>
      <c r="AK25" s="555"/>
      <c r="AL25" s="555"/>
      <c r="AM25" s="556"/>
      <c r="AN25" s="97"/>
      <c r="AO25" s="97"/>
    </row>
    <row r="26" spans="1:41" ht="21" customHeight="1">
      <c r="A26" s="427">
        <f t="shared" si="0"/>
        <v>44828</v>
      </c>
      <c r="B26" s="428"/>
      <c r="C26" s="130"/>
      <c r="D26" s="519"/>
      <c r="E26" s="519"/>
      <c r="F26" s="520"/>
      <c r="G26" s="130"/>
      <c r="H26" s="519"/>
      <c r="I26" s="519"/>
      <c r="J26" s="520"/>
      <c r="K26" s="522"/>
      <c r="L26" s="523"/>
      <c r="M26" s="523"/>
      <c r="N26" s="523"/>
      <c r="O26" s="523"/>
      <c r="P26" s="523"/>
      <c r="Q26" s="523"/>
      <c r="R26" s="523"/>
      <c r="S26" s="523"/>
      <c r="T26" s="523"/>
      <c r="U26" s="523"/>
      <c r="V26" s="523"/>
      <c r="W26" s="523"/>
      <c r="X26" s="523"/>
      <c r="Y26" s="523"/>
      <c r="Z26" s="518"/>
      <c r="AA26" s="562"/>
      <c r="AB26" s="560"/>
      <c r="AC26" s="561"/>
      <c r="AD26" s="560"/>
      <c r="AE26" s="560"/>
      <c r="AF26" s="561"/>
      <c r="AG26" s="552"/>
      <c r="AH26" s="552"/>
      <c r="AI26" s="552"/>
      <c r="AJ26" s="552"/>
      <c r="AK26" s="552"/>
      <c r="AL26" s="552"/>
      <c r="AM26" s="553"/>
      <c r="AN26" s="97"/>
      <c r="AO26" s="97"/>
    </row>
    <row r="27" spans="1:41" ht="21" customHeight="1">
      <c r="A27" s="427">
        <f t="shared" si="0"/>
        <v>44829</v>
      </c>
      <c r="B27" s="428"/>
      <c r="C27" s="130"/>
      <c r="D27" s="519"/>
      <c r="E27" s="519"/>
      <c r="F27" s="520"/>
      <c r="G27" s="130"/>
      <c r="H27" s="519"/>
      <c r="I27" s="519"/>
      <c r="J27" s="520"/>
      <c r="K27" s="522"/>
      <c r="L27" s="523"/>
      <c r="M27" s="523"/>
      <c r="N27" s="523"/>
      <c r="O27" s="523"/>
      <c r="P27" s="523"/>
      <c r="Q27" s="523"/>
      <c r="R27" s="523"/>
      <c r="S27" s="523"/>
      <c r="T27" s="523"/>
      <c r="U27" s="523"/>
      <c r="V27" s="523"/>
      <c r="W27" s="523"/>
      <c r="X27" s="523"/>
      <c r="Y27" s="523"/>
      <c r="Z27" s="518"/>
      <c r="AA27" s="562"/>
      <c r="AB27" s="560"/>
      <c r="AC27" s="561"/>
      <c r="AD27" s="560"/>
      <c r="AE27" s="560"/>
      <c r="AF27" s="561"/>
      <c r="AG27" s="552"/>
      <c r="AH27" s="552"/>
      <c r="AI27" s="552"/>
      <c r="AJ27" s="552"/>
      <c r="AK27" s="552"/>
      <c r="AL27" s="552"/>
      <c r="AM27" s="553"/>
      <c r="AN27" s="97"/>
      <c r="AO27" s="97"/>
    </row>
    <row r="28" spans="1:41" ht="21" customHeight="1">
      <c r="A28" s="427">
        <f t="shared" si="0"/>
        <v>44830</v>
      </c>
      <c r="B28" s="428"/>
      <c r="C28" s="130"/>
      <c r="D28" s="519"/>
      <c r="E28" s="519"/>
      <c r="F28" s="520"/>
      <c r="G28" s="130"/>
      <c r="H28" s="519"/>
      <c r="I28" s="519"/>
      <c r="J28" s="520"/>
      <c r="K28" s="522"/>
      <c r="L28" s="523"/>
      <c r="M28" s="523"/>
      <c r="N28" s="523"/>
      <c r="O28" s="523"/>
      <c r="P28" s="523"/>
      <c r="Q28" s="523"/>
      <c r="R28" s="523"/>
      <c r="S28" s="523"/>
      <c r="T28" s="523"/>
      <c r="U28" s="523"/>
      <c r="V28" s="523"/>
      <c r="W28" s="523"/>
      <c r="X28" s="523"/>
      <c r="Y28" s="523"/>
      <c r="Z28" s="518"/>
      <c r="AA28" s="562"/>
      <c r="AB28" s="560"/>
      <c r="AC28" s="561"/>
      <c r="AD28" s="560"/>
      <c r="AE28" s="560"/>
      <c r="AF28" s="561"/>
      <c r="AG28" s="552"/>
      <c r="AH28" s="552"/>
      <c r="AI28" s="552"/>
      <c r="AJ28" s="552"/>
      <c r="AK28" s="552"/>
      <c r="AL28" s="552"/>
      <c r="AM28" s="553"/>
      <c r="AN28" s="97"/>
      <c r="AO28" s="97"/>
    </row>
    <row r="29" spans="1:41" ht="21" customHeight="1">
      <c r="A29" s="427">
        <f t="shared" si="0"/>
        <v>44831</v>
      </c>
      <c r="B29" s="428"/>
      <c r="C29" s="130"/>
      <c r="D29" s="518"/>
      <c r="E29" s="519"/>
      <c r="F29" s="520"/>
      <c r="G29" s="130"/>
      <c r="H29" s="518"/>
      <c r="I29" s="519"/>
      <c r="J29" s="520"/>
      <c r="K29" s="541"/>
      <c r="L29" s="542"/>
      <c r="M29" s="518"/>
      <c r="N29" s="542"/>
      <c r="O29" s="518"/>
      <c r="P29" s="542"/>
      <c r="Q29" s="518"/>
      <c r="R29" s="542"/>
      <c r="S29" s="518"/>
      <c r="T29" s="542"/>
      <c r="U29" s="518"/>
      <c r="V29" s="542"/>
      <c r="W29" s="518"/>
      <c r="X29" s="542"/>
      <c r="Y29" s="518"/>
      <c r="Z29" s="520"/>
      <c r="AA29" s="562"/>
      <c r="AB29" s="560"/>
      <c r="AC29" s="561"/>
      <c r="AD29" s="562"/>
      <c r="AE29" s="560"/>
      <c r="AF29" s="561"/>
      <c r="AG29" s="554"/>
      <c r="AH29" s="552"/>
      <c r="AI29" s="552"/>
      <c r="AJ29" s="552"/>
      <c r="AK29" s="552"/>
      <c r="AL29" s="552"/>
      <c r="AM29" s="553"/>
      <c r="AN29" s="97"/>
      <c r="AO29" s="97"/>
    </row>
    <row r="30" spans="1:41" ht="21" customHeight="1">
      <c r="A30" s="427">
        <f t="shared" si="0"/>
        <v>44832</v>
      </c>
      <c r="B30" s="428"/>
      <c r="C30" s="130"/>
      <c r="D30" s="518"/>
      <c r="E30" s="519"/>
      <c r="F30" s="520"/>
      <c r="G30" s="130"/>
      <c r="H30" s="518"/>
      <c r="I30" s="519"/>
      <c r="J30" s="520"/>
      <c r="K30" s="541"/>
      <c r="L30" s="542"/>
      <c r="M30" s="518"/>
      <c r="N30" s="542"/>
      <c r="O30" s="518"/>
      <c r="P30" s="542"/>
      <c r="Q30" s="518"/>
      <c r="R30" s="542"/>
      <c r="S30" s="518"/>
      <c r="T30" s="542"/>
      <c r="U30" s="518"/>
      <c r="V30" s="542"/>
      <c r="W30" s="518"/>
      <c r="X30" s="542"/>
      <c r="Y30" s="518"/>
      <c r="Z30" s="520"/>
      <c r="AA30" s="562"/>
      <c r="AB30" s="560"/>
      <c r="AC30" s="561"/>
      <c r="AD30" s="562"/>
      <c r="AE30" s="560"/>
      <c r="AF30" s="561"/>
      <c r="AG30" s="554"/>
      <c r="AH30" s="552"/>
      <c r="AI30" s="552"/>
      <c r="AJ30" s="552"/>
      <c r="AK30" s="552"/>
      <c r="AL30" s="552"/>
      <c r="AM30" s="553"/>
      <c r="AN30" s="97"/>
      <c r="AO30" s="97"/>
    </row>
    <row r="31" spans="1:41" ht="21" customHeight="1">
      <c r="A31" s="427">
        <f>IF(MONTH(A30+1)=E1,A30+1,"")</f>
        <v>44833</v>
      </c>
      <c r="B31" s="428"/>
      <c r="C31" s="131"/>
      <c r="D31" s="550"/>
      <c r="E31" s="550"/>
      <c r="F31" s="551"/>
      <c r="G31" s="131"/>
      <c r="H31" s="550"/>
      <c r="I31" s="550"/>
      <c r="J31" s="551"/>
      <c r="K31" s="543"/>
      <c r="L31" s="544"/>
      <c r="M31" s="544"/>
      <c r="N31" s="544"/>
      <c r="O31" s="544"/>
      <c r="P31" s="544"/>
      <c r="Q31" s="544"/>
      <c r="R31" s="544"/>
      <c r="S31" s="544"/>
      <c r="T31" s="544"/>
      <c r="U31" s="544"/>
      <c r="V31" s="544"/>
      <c r="W31" s="544"/>
      <c r="X31" s="544"/>
      <c r="Y31" s="544"/>
      <c r="Z31" s="545"/>
      <c r="AA31" s="579"/>
      <c r="AB31" s="580"/>
      <c r="AC31" s="581"/>
      <c r="AD31" s="560"/>
      <c r="AE31" s="560"/>
      <c r="AF31" s="561"/>
      <c r="AG31" s="555"/>
      <c r="AH31" s="555"/>
      <c r="AI31" s="555"/>
      <c r="AJ31" s="555"/>
      <c r="AK31" s="555"/>
      <c r="AL31" s="555"/>
      <c r="AM31" s="556"/>
      <c r="AN31" s="97"/>
      <c r="AO31" s="97"/>
    </row>
    <row r="32" spans="1:41" ht="21" customHeight="1">
      <c r="A32" s="427">
        <f>IF(MONTH(A30+2)=E1,A30+2,"")</f>
        <v>44834</v>
      </c>
      <c r="B32" s="428"/>
      <c r="C32" s="131"/>
      <c r="D32" s="550"/>
      <c r="E32" s="550"/>
      <c r="F32" s="551"/>
      <c r="G32" s="131"/>
      <c r="H32" s="550"/>
      <c r="I32" s="550"/>
      <c r="J32" s="551"/>
      <c r="K32" s="543"/>
      <c r="L32" s="544"/>
      <c r="M32" s="544"/>
      <c r="N32" s="544"/>
      <c r="O32" s="544"/>
      <c r="P32" s="544"/>
      <c r="Q32" s="544"/>
      <c r="R32" s="544"/>
      <c r="S32" s="544"/>
      <c r="T32" s="544"/>
      <c r="U32" s="544"/>
      <c r="V32" s="544"/>
      <c r="W32" s="544"/>
      <c r="X32" s="544"/>
      <c r="Y32" s="544"/>
      <c r="Z32" s="545"/>
      <c r="AA32" s="562"/>
      <c r="AB32" s="560"/>
      <c r="AC32" s="561"/>
      <c r="AD32" s="560"/>
      <c r="AE32" s="560"/>
      <c r="AF32" s="561"/>
      <c r="AG32" s="555"/>
      <c r="AH32" s="555"/>
      <c r="AI32" s="555"/>
      <c r="AJ32" s="555"/>
      <c r="AK32" s="555"/>
      <c r="AL32" s="555"/>
      <c r="AM32" s="556"/>
      <c r="AN32" s="97"/>
      <c r="AO32" s="97"/>
    </row>
    <row r="33" spans="1:41" ht="21" customHeight="1">
      <c r="A33" s="427" t="str">
        <f>IF(MONTH(A30+3)=E1,A30+3,"")</f>
        <v/>
      </c>
      <c r="B33" s="428"/>
      <c r="C33" s="131"/>
      <c r="D33" s="550"/>
      <c r="E33" s="550"/>
      <c r="F33" s="551"/>
      <c r="G33" s="131"/>
      <c r="H33" s="550"/>
      <c r="I33" s="550"/>
      <c r="J33" s="551"/>
      <c r="K33" s="543"/>
      <c r="L33" s="544"/>
      <c r="M33" s="544"/>
      <c r="N33" s="544"/>
      <c r="O33" s="544"/>
      <c r="P33" s="544"/>
      <c r="Q33" s="544"/>
      <c r="R33" s="544"/>
      <c r="S33" s="544"/>
      <c r="T33" s="544"/>
      <c r="U33" s="544"/>
      <c r="V33" s="544"/>
      <c r="W33" s="544"/>
      <c r="X33" s="544"/>
      <c r="Y33" s="544"/>
      <c r="Z33" s="545"/>
      <c r="AA33" s="585"/>
      <c r="AB33" s="586"/>
      <c r="AC33" s="587"/>
      <c r="AD33" s="560"/>
      <c r="AE33" s="560"/>
      <c r="AF33" s="561"/>
      <c r="AG33" s="555"/>
      <c r="AH33" s="555"/>
      <c r="AI33" s="555"/>
      <c r="AJ33" s="555"/>
      <c r="AK33" s="555"/>
      <c r="AL33" s="555"/>
      <c r="AM33" s="556"/>
      <c r="AN33" s="97"/>
      <c r="AO33" s="97"/>
    </row>
    <row r="34" spans="1:41" ht="21" customHeight="1">
      <c r="A34" s="360"/>
      <c r="B34" s="361"/>
      <c r="C34" s="600" t="s">
        <v>131</v>
      </c>
      <c r="D34" s="600"/>
      <c r="E34" s="600"/>
      <c r="F34" s="601"/>
      <c r="G34" s="132"/>
      <c r="H34" s="589"/>
      <c r="I34" s="589"/>
      <c r="J34" s="590"/>
      <c r="K34" s="596"/>
      <c r="L34" s="565"/>
      <c r="M34" s="565"/>
      <c r="N34" s="565"/>
      <c r="O34" s="565"/>
      <c r="P34" s="565"/>
      <c r="Q34" s="565"/>
      <c r="R34" s="565"/>
      <c r="S34" s="565"/>
      <c r="T34" s="565"/>
      <c r="U34" s="565"/>
      <c r="V34" s="565"/>
      <c r="W34" s="565"/>
      <c r="X34" s="565"/>
      <c r="Y34" s="565"/>
      <c r="Z34" s="578"/>
      <c r="AA34" s="574"/>
      <c r="AB34" s="575"/>
      <c r="AC34" s="576"/>
      <c r="AD34" s="528"/>
      <c r="AE34" s="529"/>
      <c r="AF34" s="529"/>
      <c r="AG34" s="529"/>
      <c r="AH34" s="529"/>
      <c r="AI34" s="529"/>
      <c r="AJ34" s="529"/>
      <c r="AK34" s="529"/>
      <c r="AL34" s="529"/>
      <c r="AM34" s="530"/>
      <c r="AN34" s="97"/>
      <c r="AO34" s="97"/>
    </row>
    <row r="35" spans="1:41" ht="21" customHeight="1">
      <c r="A35" s="360"/>
      <c r="B35" s="361"/>
      <c r="C35" s="600"/>
      <c r="D35" s="600"/>
      <c r="E35" s="600"/>
      <c r="F35" s="601"/>
      <c r="G35" s="318" t="str">
        <f>初期項目設定!G35</f>
        <v>繰越</v>
      </c>
      <c r="H35" s="318"/>
      <c r="I35" s="318"/>
      <c r="J35" s="531"/>
      <c r="K35" s="639"/>
      <c r="L35" s="639"/>
      <c r="M35" s="639"/>
      <c r="N35" s="639"/>
      <c r="O35" s="639"/>
      <c r="P35" s="639"/>
      <c r="Q35" s="639"/>
      <c r="R35" s="639"/>
      <c r="S35" s="639"/>
      <c r="T35" s="639"/>
      <c r="U35" s="639"/>
      <c r="V35" s="639"/>
      <c r="W35" s="639"/>
      <c r="X35" s="639"/>
      <c r="Y35" s="639"/>
      <c r="Z35" s="640"/>
      <c r="AA35" s="525"/>
      <c r="AB35" s="526"/>
      <c r="AC35" s="527"/>
      <c r="AD35" s="528"/>
      <c r="AE35" s="529"/>
      <c r="AF35" s="529"/>
      <c r="AG35" s="529"/>
      <c r="AH35" s="529"/>
      <c r="AI35" s="529"/>
      <c r="AJ35" s="529"/>
      <c r="AK35" s="529"/>
      <c r="AL35" s="529"/>
      <c r="AM35" s="530"/>
      <c r="AN35" s="97"/>
      <c r="AO35" s="97"/>
    </row>
    <row r="36" spans="1:41" ht="21" customHeight="1">
      <c r="A36" s="360"/>
      <c r="B36" s="361"/>
      <c r="C36" s="600"/>
      <c r="D36" s="600"/>
      <c r="E36" s="600"/>
      <c r="F36" s="601"/>
      <c r="G36" s="318" t="str">
        <f>初期項目設定!G36</f>
        <v>予算</v>
      </c>
      <c r="H36" s="318"/>
      <c r="I36" s="318"/>
      <c r="J36" s="531"/>
      <c r="K36" s="597"/>
      <c r="L36" s="594"/>
      <c r="M36" s="594"/>
      <c r="N36" s="594"/>
      <c r="O36" s="594"/>
      <c r="P36" s="594"/>
      <c r="Q36" s="594"/>
      <c r="R36" s="594"/>
      <c r="S36" s="594"/>
      <c r="T36" s="594"/>
      <c r="U36" s="594"/>
      <c r="V36" s="594"/>
      <c r="W36" s="594"/>
      <c r="X36" s="594"/>
      <c r="Y36" s="594"/>
      <c r="Z36" s="595"/>
      <c r="AA36" s="525"/>
      <c r="AB36" s="526"/>
      <c r="AC36" s="527"/>
      <c r="AD36" s="528"/>
      <c r="AE36" s="529"/>
      <c r="AF36" s="529"/>
      <c r="AG36" s="529"/>
      <c r="AH36" s="529"/>
      <c r="AI36" s="529"/>
      <c r="AJ36" s="529"/>
      <c r="AK36" s="529"/>
      <c r="AL36" s="529"/>
      <c r="AM36" s="530"/>
      <c r="AN36" s="97"/>
      <c r="AO36" s="97"/>
    </row>
    <row r="37" spans="1:41" ht="21" customHeight="1">
      <c r="A37" s="360"/>
      <c r="B37" s="361"/>
      <c r="C37" s="600"/>
      <c r="D37" s="600"/>
      <c r="E37" s="600"/>
      <c r="F37" s="601"/>
      <c r="G37" s="598" t="str">
        <f>初期項目設定!G37</f>
        <v>決算</v>
      </c>
      <c r="H37" s="598"/>
      <c r="I37" s="598"/>
      <c r="J37" s="599"/>
      <c r="K37" s="565"/>
      <c r="L37" s="565"/>
      <c r="M37" s="565"/>
      <c r="N37" s="565"/>
      <c r="O37" s="565"/>
      <c r="P37" s="565"/>
      <c r="Q37" s="565"/>
      <c r="R37" s="565"/>
      <c r="S37" s="565"/>
      <c r="T37" s="565"/>
      <c r="U37" s="565"/>
      <c r="V37" s="565"/>
      <c r="W37" s="565"/>
      <c r="X37" s="565"/>
      <c r="Y37" s="565"/>
      <c r="Z37" s="578"/>
      <c r="AA37" s="525"/>
      <c r="AB37" s="526"/>
      <c r="AC37" s="527"/>
      <c r="AD37" s="528"/>
      <c r="AE37" s="529"/>
      <c r="AF37" s="529"/>
      <c r="AG37" s="529"/>
      <c r="AH37" s="529"/>
      <c r="AI37" s="529"/>
      <c r="AJ37" s="529"/>
      <c r="AK37" s="529"/>
      <c r="AL37" s="529"/>
      <c r="AM37" s="530"/>
      <c r="AN37" s="97"/>
      <c r="AO37" s="97"/>
    </row>
    <row r="38" spans="1:41" ht="21" customHeight="1">
      <c r="A38" s="360"/>
      <c r="B38" s="361"/>
      <c r="C38" s="600"/>
      <c r="D38" s="600"/>
      <c r="E38" s="600"/>
      <c r="F38" s="601"/>
      <c r="G38" s="318" t="str">
        <f>初期項目設定!G38</f>
        <v>差引</v>
      </c>
      <c r="H38" s="318"/>
      <c r="I38" s="318"/>
      <c r="J38" s="531"/>
      <c r="K38" s="603"/>
      <c r="L38" s="564"/>
      <c r="M38" s="565"/>
      <c r="N38" s="565"/>
      <c r="O38" s="563"/>
      <c r="P38" s="564"/>
      <c r="Q38" s="565"/>
      <c r="R38" s="565"/>
      <c r="S38" s="563"/>
      <c r="T38" s="564"/>
      <c r="U38" s="565"/>
      <c r="V38" s="565"/>
      <c r="W38" s="565"/>
      <c r="X38" s="565"/>
      <c r="Y38" s="563"/>
      <c r="Z38" s="577"/>
      <c r="AA38" s="574"/>
      <c r="AB38" s="575"/>
      <c r="AC38" s="576"/>
      <c r="AD38" s="591" t="s">
        <v>132</v>
      </c>
      <c r="AE38" s="592"/>
      <c r="AF38" s="592"/>
      <c r="AG38" s="592"/>
      <c r="AH38" s="592"/>
      <c r="AI38" s="592"/>
      <c r="AJ38" s="592"/>
      <c r="AK38" s="592"/>
      <c r="AL38" s="592"/>
      <c r="AM38" s="593"/>
      <c r="AN38" s="97"/>
      <c r="AO38" s="97"/>
    </row>
    <row r="39" spans="1:41" ht="6" customHeight="1">
      <c r="A39" s="97"/>
      <c r="B39" s="97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97"/>
      <c r="AO39" s="97"/>
    </row>
    <row r="40" spans="1:41" ht="21" customHeight="1">
      <c r="A40" s="317"/>
      <c r="B40" s="318"/>
      <c r="C40" s="602" t="str">
        <f>初期項目設定!C40</f>
        <v>電気</v>
      </c>
      <c r="D40" s="566"/>
      <c r="E40" s="566" t="str">
        <f>初期項目設定!E40</f>
        <v>ガス</v>
      </c>
      <c r="F40" s="566"/>
      <c r="G40" s="566" t="str">
        <f>初期項目設定!G40</f>
        <v>水道</v>
      </c>
      <c r="H40" s="566"/>
      <c r="I40" s="566" t="str">
        <f>初期項目設定!I40</f>
        <v>電話</v>
      </c>
      <c r="J40" s="566"/>
      <c r="K40" s="566" t="str">
        <f>初期項目設定!K40</f>
        <v>携帯</v>
      </c>
      <c r="L40" s="566"/>
      <c r="M40" s="566" t="str">
        <f>初期項目設定!M40</f>
        <v>・・</v>
      </c>
      <c r="N40" s="566"/>
      <c r="O40" s="566" t="str">
        <f>初期項目設定!O40</f>
        <v>・・</v>
      </c>
      <c r="P40" s="566"/>
      <c r="Q40" s="566" t="str">
        <f>初期項目設定!Q40</f>
        <v>・・</v>
      </c>
      <c r="R40" s="566"/>
      <c r="S40" s="567">
        <f>初期項目設定!S40</f>
        <v>0</v>
      </c>
      <c r="T40" s="568"/>
      <c r="U40" s="567">
        <f>初期項目設定!U40</f>
        <v>0</v>
      </c>
      <c r="V40" s="318"/>
      <c r="W40" s="317" t="str">
        <f>初期項目設定!W40</f>
        <v>小計</v>
      </c>
      <c r="X40" s="318"/>
      <c r="Y40" s="531"/>
      <c r="Z40" s="114"/>
      <c r="AA40" s="569" t="str">
        <f>初期項目設定!AA40</f>
        <v>住宅</v>
      </c>
      <c r="AB40" s="570"/>
      <c r="AC40" s="571"/>
      <c r="AD40" s="572"/>
      <c r="AE40" s="573"/>
      <c r="AF40" s="110"/>
      <c r="AG40" s="506" t="str">
        <f>初期項目設定!AG40</f>
        <v>支給額</v>
      </c>
      <c r="AH40" s="506"/>
      <c r="AI40" s="506"/>
      <c r="AJ40" s="607"/>
      <c r="AK40" s="607"/>
      <c r="AL40" s="607"/>
      <c r="AM40" s="607"/>
      <c r="AN40" s="97"/>
      <c r="AO40" s="97"/>
    </row>
    <row r="41" spans="1:41" ht="21" customHeight="1">
      <c r="A41" s="313" t="str">
        <f>初期項目設定!A41</f>
        <v>予算</v>
      </c>
      <c r="B41" s="314"/>
      <c r="C41" s="604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8"/>
      <c r="T41" s="609"/>
      <c r="U41" s="608"/>
      <c r="V41" s="610"/>
      <c r="W41" s="611"/>
      <c r="X41" s="612"/>
      <c r="Y41" s="613"/>
      <c r="Z41" s="113"/>
      <c r="AA41" s="317" t="str">
        <f>初期項目設定!AA41</f>
        <v>保険</v>
      </c>
      <c r="AB41" s="531"/>
      <c r="AC41" s="614"/>
      <c r="AD41" s="615"/>
      <c r="AE41" s="616"/>
      <c r="AF41" s="110"/>
      <c r="AG41" s="461" t="str">
        <f>初期項目設定!AG41</f>
        <v>控除額</v>
      </c>
      <c r="AH41" s="461"/>
      <c r="AI41" s="461"/>
      <c r="AJ41" s="617"/>
      <c r="AK41" s="617"/>
      <c r="AL41" s="617"/>
      <c r="AM41" s="617"/>
      <c r="AN41" s="97"/>
      <c r="AO41" s="97"/>
    </row>
    <row r="42" spans="1:41" ht="21" customHeight="1">
      <c r="A42" s="357" t="str">
        <f>初期項目設定!A42</f>
        <v>決算</v>
      </c>
      <c r="B42" s="358"/>
      <c r="C42" s="636"/>
      <c r="D42" s="606"/>
      <c r="E42" s="606"/>
      <c r="F42" s="606"/>
      <c r="G42" s="606"/>
      <c r="H42" s="606"/>
      <c r="I42" s="606"/>
      <c r="J42" s="606"/>
      <c r="K42" s="606"/>
      <c r="L42" s="606"/>
      <c r="M42" s="606"/>
      <c r="N42" s="606"/>
      <c r="O42" s="606"/>
      <c r="P42" s="606"/>
      <c r="Q42" s="606"/>
      <c r="R42" s="606"/>
      <c r="S42" s="618"/>
      <c r="T42" s="619"/>
      <c r="U42" s="618"/>
      <c r="V42" s="620"/>
      <c r="W42" s="621"/>
      <c r="X42" s="622"/>
      <c r="Y42" s="623"/>
      <c r="Z42" s="113"/>
      <c r="AA42" s="317" t="str">
        <f>初期項目設定!AA42</f>
        <v>～</v>
      </c>
      <c r="AB42" s="531"/>
      <c r="AC42" s="614"/>
      <c r="AD42" s="615"/>
      <c r="AE42" s="616"/>
      <c r="AF42" s="110"/>
      <c r="AG42" s="461" t="str">
        <f>初期項目設定!AG42</f>
        <v>天引額</v>
      </c>
      <c r="AH42" s="461"/>
      <c r="AI42" s="461"/>
      <c r="AJ42" s="617"/>
      <c r="AK42" s="617"/>
      <c r="AL42" s="617"/>
      <c r="AM42" s="617"/>
      <c r="AN42" s="97"/>
      <c r="AO42" s="97"/>
    </row>
    <row r="43" spans="1:41" ht="21" customHeight="1">
      <c r="A43" s="343" t="str">
        <f>初期項目設定!A43</f>
        <v>差引</v>
      </c>
      <c r="B43" s="344"/>
      <c r="C43" s="635"/>
      <c r="D43" s="624"/>
      <c r="E43" s="624"/>
      <c r="F43" s="624"/>
      <c r="G43" s="624"/>
      <c r="H43" s="624"/>
      <c r="I43" s="624"/>
      <c r="J43" s="624"/>
      <c r="K43" s="624"/>
      <c r="L43" s="624"/>
      <c r="M43" s="624"/>
      <c r="N43" s="624"/>
      <c r="O43" s="624"/>
      <c r="P43" s="624"/>
      <c r="Q43" s="624"/>
      <c r="R43" s="624"/>
      <c r="S43" s="624"/>
      <c r="T43" s="624"/>
      <c r="U43" s="624"/>
      <c r="V43" s="624"/>
      <c r="W43" s="625"/>
      <c r="X43" s="626"/>
      <c r="Y43" s="627"/>
      <c r="Z43" s="113"/>
      <c r="AA43" s="628">
        <f>初期項目設定!AA43</f>
        <v>0</v>
      </c>
      <c r="AB43" s="629"/>
      <c r="AC43" s="630"/>
      <c r="AD43" s="631"/>
      <c r="AE43" s="632"/>
      <c r="AF43" s="110"/>
      <c r="AG43" s="633" t="str">
        <f>初期項目設定!AG43</f>
        <v>手取額</v>
      </c>
      <c r="AH43" s="633"/>
      <c r="AI43" s="633"/>
      <c r="AJ43" s="634"/>
      <c r="AK43" s="634"/>
      <c r="AL43" s="634"/>
      <c r="AM43" s="634"/>
      <c r="AN43" s="97"/>
      <c r="AO43" s="97"/>
    </row>
    <row r="44" spans="1:41" ht="6" customHeight="1"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</row>
  </sheetData>
  <sheetProtection algorithmName="SHA-512" hashValue="vqbg5UbesafydB51QMg+A0PnWG9RtKbYn3H2vgUJPM9xgft4Aopjc70WoCp6M21UeXUA7u2J1W7rgTTlGSymfg==" saltValue="7Ne7bUnMgCyymw+u1UDF0g==" spinCount="100000" sheet="1" formatCells="0" formatColumns="0" formatRows="0" insertColumns="0" insertRows="0" insertHyperlinks="0" deleteColumns="0" deleteRows="0" sort="0" autoFilter="0" pivotTables="0"/>
  <mergeCells count="581"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U40:V40"/>
    <mergeCell ref="W40:Y40"/>
    <mergeCell ref="AA40:AB40"/>
    <mergeCell ref="AC40:AE40"/>
    <mergeCell ref="AG40:AI40"/>
    <mergeCell ref="AJ43:AM43"/>
    <mergeCell ref="S43:T43"/>
    <mergeCell ref="U43:V43"/>
    <mergeCell ref="W43:Y43"/>
    <mergeCell ref="AA43:AB43"/>
    <mergeCell ref="AC43:AE43"/>
    <mergeCell ref="AG43:AI43"/>
    <mergeCell ref="AJ42:AM42"/>
    <mergeCell ref="S42:T42"/>
    <mergeCell ref="U42:V42"/>
    <mergeCell ref="W42:Y42"/>
    <mergeCell ref="AA42:AB42"/>
    <mergeCell ref="AC42:AE42"/>
    <mergeCell ref="AG42:AI42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1:V31"/>
    <mergeCell ref="W31:X31"/>
    <mergeCell ref="Y31:Z31"/>
    <mergeCell ref="AA31:AC31"/>
    <mergeCell ref="AD31:AF31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7:V27"/>
    <mergeCell ref="W27:X27"/>
    <mergeCell ref="Y27:Z27"/>
    <mergeCell ref="AA27:AC27"/>
    <mergeCell ref="AD27:AF27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3:V23"/>
    <mergeCell ref="W23:X23"/>
    <mergeCell ref="Y23:Z23"/>
    <mergeCell ref="AA23:AC23"/>
    <mergeCell ref="AD23:AF23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9:V19"/>
    <mergeCell ref="W19:X19"/>
    <mergeCell ref="Y19:Z19"/>
    <mergeCell ref="AA19:AC19"/>
    <mergeCell ref="AD19:AF19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5:V15"/>
    <mergeCell ref="W15:X15"/>
    <mergeCell ref="Y15:Z15"/>
    <mergeCell ref="AA15:AC15"/>
    <mergeCell ref="AD15:AF15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11:V11"/>
    <mergeCell ref="W11:X11"/>
    <mergeCell ref="Y11:Z11"/>
    <mergeCell ref="AA11:AC11"/>
    <mergeCell ref="AD11:AF11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7:V7"/>
    <mergeCell ref="W7:X7"/>
    <mergeCell ref="Y7:Z7"/>
    <mergeCell ref="AA7:AC7"/>
    <mergeCell ref="AD7:AF7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</mergeCells>
  <phoneticPr fontId="3"/>
  <conditionalFormatting sqref="A3:AM33">
    <cfRule type="expression" dxfId="13" priority="2">
      <formula>WEEKDAY($A3)=7</formula>
    </cfRule>
    <cfRule type="expression" dxfId="12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440AD7E-592A-4B70-BF00-D33B906F15C7}">
            <xm:f>VLOOKUP($A3,祝日!$A$2:$B$30,2,FALSE)&lt;&gt;TRUE</xm:f>
            <x14:dxf>
              <font>
                <strike val="0"/>
              </font>
              <fill>
                <patternFill>
                  <bgColor rgb="FFFFFF99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EEC77-4408-461F-8CC3-B9C43D3A91FB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12" customWidth="1"/>
    <col min="11" max="26" width="2.625" style="12" customWidth="1"/>
    <col min="27" max="38" width="2.5" style="12" customWidth="1"/>
    <col min="39" max="39" width="1.5" style="12" customWidth="1"/>
    <col min="40" max="16384" width="9" style="12"/>
  </cols>
  <sheetData>
    <row r="1" spans="1:41" ht="21" customHeight="1">
      <c r="A1" s="405">
        <f>初期項目設定!A1</f>
        <v>2022</v>
      </c>
      <c r="B1" s="405"/>
      <c r="C1" s="405"/>
      <c r="D1" s="405"/>
      <c r="E1" s="406">
        <v>10</v>
      </c>
      <c r="F1" s="406"/>
      <c r="G1" s="406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407" t="s">
        <v>97</v>
      </c>
      <c r="AD1" s="407"/>
      <c r="AE1" s="407"/>
      <c r="AF1" s="407"/>
      <c r="AG1" s="407"/>
      <c r="AH1" s="108"/>
      <c r="AI1" s="407" t="s">
        <v>98</v>
      </c>
      <c r="AJ1" s="407"/>
      <c r="AK1" s="407"/>
      <c r="AL1" s="407"/>
      <c r="AM1" s="407"/>
      <c r="AN1" s="97"/>
      <c r="AO1" s="109"/>
    </row>
    <row r="2" spans="1:41" ht="21" customHeight="1">
      <c r="A2" s="487" t="s">
        <v>125</v>
      </c>
      <c r="B2" s="473"/>
      <c r="C2" s="487" t="s">
        <v>5</v>
      </c>
      <c r="D2" s="473"/>
      <c r="E2" s="473"/>
      <c r="F2" s="474"/>
      <c r="G2" s="487" t="s">
        <v>6</v>
      </c>
      <c r="H2" s="473"/>
      <c r="I2" s="473"/>
      <c r="J2" s="474"/>
      <c r="K2" s="532" t="str">
        <f>初期項目設定!K2&amp;""</f>
        <v>食費</v>
      </c>
      <c r="L2" s="533"/>
      <c r="M2" s="534" t="str">
        <f>初期項目設定!M2&amp;""</f>
        <v>消耗</v>
      </c>
      <c r="N2" s="535"/>
      <c r="O2" s="534" t="str">
        <f>初期項目設定!O2&amp;""</f>
        <v>耐久</v>
      </c>
      <c r="P2" s="535"/>
      <c r="Q2" s="534" t="str">
        <f>初期項目設定!Q2&amp;""</f>
        <v>娯楽</v>
      </c>
      <c r="R2" s="535"/>
      <c r="S2" s="534" t="str">
        <f>初期項目設定!S2&amp;""</f>
        <v>通信</v>
      </c>
      <c r="T2" s="535"/>
      <c r="U2" s="534" t="str">
        <f>初期項目設定!U2&amp;""</f>
        <v>交際</v>
      </c>
      <c r="V2" s="535"/>
      <c r="W2" s="534" t="str">
        <f>初期項目設定!W2&amp;""</f>
        <v>・・</v>
      </c>
      <c r="X2" s="535"/>
      <c r="Y2" s="534" t="str">
        <f>初期項目設定!Y2&amp;""</f>
        <v>・・</v>
      </c>
      <c r="Z2" s="535"/>
      <c r="AA2" s="588" t="s">
        <v>8</v>
      </c>
      <c r="AB2" s="546"/>
      <c r="AC2" s="547"/>
      <c r="AD2" s="473" t="s">
        <v>9</v>
      </c>
      <c r="AE2" s="473"/>
      <c r="AF2" s="474"/>
      <c r="AG2" s="546" t="s">
        <v>124</v>
      </c>
      <c r="AH2" s="546"/>
      <c r="AI2" s="546"/>
      <c r="AJ2" s="546"/>
      <c r="AK2" s="546"/>
      <c r="AL2" s="546"/>
      <c r="AM2" s="547"/>
      <c r="AN2" s="97"/>
      <c r="AO2" s="97"/>
    </row>
    <row r="3" spans="1:41" ht="21" customHeight="1">
      <c r="A3" s="420">
        <f>DATE(A1,E1,1)</f>
        <v>44835</v>
      </c>
      <c r="B3" s="421"/>
      <c r="C3" s="129"/>
      <c r="D3" s="637"/>
      <c r="E3" s="637"/>
      <c r="F3" s="638"/>
      <c r="G3" s="129"/>
      <c r="H3" s="536"/>
      <c r="I3" s="536"/>
      <c r="J3" s="537"/>
      <c r="K3" s="538"/>
      <c r="L3" s="539"/>
      <c r="M3" s="539"/>
      <c r="N3" s="539"/>
      <c r="O3" s="539"/>
      <c r="P3" s="539"/>
      <c r="Q3" s="539"/>
      <c r="R3" s="539"/>
      <c r="S3" s="539"/>
      <c r="T3" s="539"/>
      <c r="U3" s="539"/>
      <c r="V3" s="539"/>
      <c r="W3" s="539"/>
      <c r="X3" s="539"/>
      <c r="Y3" s="539"/>
      <c r="Z3" s="540"/>
      <c r="AA3" s="582"/>
      <c r="AB3" s="583"/>
      <c r="AC3" s="584"/>
      <c r="AD3" s="557"/>
      <c r="AE3" s="558"/>
      <c r="AF3" s="559"/>
      <c r="AG3" s="548"/>
      <c r="AH3" s="548"/>
      <c r="AI3" s="548"/>
      <c r="AJ3" s="548"/>
      <c r="AK3" s="548"/>
      <c r="AL3" s="548"/>
      <c r="AM3" s="549"/>
      <c r="AN3" s="97"/>
      <c r="AO3" s="97"/>
    </row>
    <row r="4" spans="1:41" ht="21" customHeight="1">
      <c r="A4" s="427">
        <f>A3+1</f>
        <v>44836</v>
      </c>
      <c r="B4" s="432"/>
      <c r="C4" s="130"/>
      <c r="D4" s="519"/>
      <c r="E4" s="519"/>
      <c r="F4" s="520"/>
      <c r="G4" s="130"/>
      <c r="H4" s="519"/>
      <c r="I4" s="519"/>
      <c r="J4" s="520"/>
      <c r="K4" s="522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18"/>
      <c r="AA4" s="562"/>
      <c r="AB4" s="560"/>
      <c r="AC4" s="561"/>
      <c r="AD4" s="560"/>
      <c r="AE4" s="560"/>
      <c r="AF4" s="561"/>
      <c r="AG4" s="552"/>
      <c r="AH4" s="552"/>
      <c r="AI4" s="552"/>
      <c r="AJ4" s="552"/>
      <c r="AK4" s="552"/>
      <c r="AL4" s="552"/>
      <c r="AM4" s="553"/>
      <c r="AN4" s="97"/>
      <c r="AO4" s="97"/>
    </row>
    <row r="5" spans="1:41" ht="21" customHeight="1">
      <c r="A5" s="427">
        <f t="shared" ref="A5:A30" si="0">A4+1</f>
        <v>44837</v>
      </c>
      <c r="B5" s="428"/>
      <c r="C5" s="130"/>
      <c r="D5" s="519"/>
      <c r="E5" s="519"/>
      <c r="F5" s="520"/>
      <c r="G5" s="130"/>
      <c r="H5" s="519"/>
      <c r="I5" s="519"/>
      <c r="J5" s="520"/>
      <c r="K5" s="522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18"/>
      <c r="AA5" s="562"/>
      <c r="AB5" s="560"/>
      <c r="AC5" s="561"/>
      <c r="AD5" s="560"/>
      <c r="AE5" s="560"/>
      <c r="AF5" s="561"/>
      <c r="AG5" s="552"/>
      <c r="AH5" s="552"/>
      <c r="AI5" s="552"/>
      <c r="AJ5" s="552"/>
      <c r="AK5" s="552"/>
      <c r="AL5" s="552"/>
      <c r="AM5" s="553"/>
      <c r="AN5" s="97"/>
      <c r="AO5" s="97"/>
    </row>
    <row r="6" spans="1:41" ht="21" customHeight="1">
      <c r="A6" s="427">
        <f t="shared" si="0"/>
        <v>44838</v>
      </c>
      <c r="B6" s="428"/>
      <c r="C6" s="130"/>
      <c r="D6" s="519"/>
      <c r="E6" s="519"/>
      <c r="F6" s="520"/>
      <c r="G6" s="130"/>
      <c r="H6" s="519"/>
      <c r="I6" s="519"/>
      <c r="J6" s="520"/>
      <c r="K6" s="522"/>
      <c r="L6" s="523"/>
      <c r="M6" s="523"/>
      <c r="N6" s="523"/>
      <c r="O6" s="523"/>
      <c r="P6" s="523"/>
      <c r="Q6" s="523"/>
      <c r="R6" s="523"/>
      <c r="S6" s="523"/>
      <c r="T6" s="523"/>
      <c r="U6" s="523"/>
      <c r="V6" s="523"/>
      <c r="W6" s="523"/>
      <c r="X6" s="523"/>
      <c r="Y6" s="523"/>
      <c r="Z6" s="518"/>
      <c r="AA6" s="562"/>
      <c r="AB6" s="560"/>
      <c r="AC6" s="561"/>
      <c r="AD6" s="560"/>
      <c r="AE6" s="560"/>
      <c r="AF6" s="561"/>
      <c r="AG6" s="552"/>
      <c r="AH6" s="552"/>
      <c r="AI6" s="552"/>
      <c r="AJ6" s="552"/>
      <c r="AK6" s="552"/>
      <c r="AL6" s="552"/>
      <c r="AM6" s="553"/>
      <c r="AN6" s="97"/>
      <c r="AO6" s="97"/>
    </row>
    <row r="7" spans="1:41" ht="21" customHeight="1">
      <c r="A7" s="427">
        <f t="shared" si="0"/>
        <v>44839</v>
      </c>
      <c r="B7" s="428"/>
      <c r="C7" s="130"/>
      <c r="D7" s="519"/>
      <c r="E7" s="519"/>
      <c r="F7" s="520"/>
      <c r="G7" s="130"/>
      <c r="H7" s="519"/>
      <c r="I7" s="519"/>
      <c r="J7" s="520"/>
      <c r="K7" s="522"/>
      <c r="L7" s="523"/>
      <c r="M7" s="523"/>
      <c r="N7" s="523"/>
      <c r="O7" s="523"/>
      <c r="P7" s="523"/>
      <c r="Q7" s="523"/>
      <c r="R7" s="523"/>
      <c r="S7" s="523"/>
      <c r="T7" s="523"/>
      <c r="U7" s="523"/>
      <c r="V7" s="523"/>
      <c r="W7" s="523"/>
      <c r="X7" s="523"/>
      <c r="Y7" s="523"/>
      <c r="Z7" s="518"/>
      <c r="AA7" s="562"/>
      <c r="AB7" s="560"/>
      <c r="AC7" s="561"/>
      <c r="AD7" s="560"/>
      <c r="AE7" s="560"/>
      <c r="AF7" s="561"/>
      <c r="AG7" s="552"/>
      <c r="AH7" s="552"/>
      <c r="AI7" s="552"/>
      <c r="AJ7" s="552"/>
      <c r="AK7" s="552"/>
      <c r="AL7" s="552"/>
      <c r="AM7" s="553"/>
      <c r="AN7" s="97"/>
      <c r="AO7" s="97"/>
    </row>
    <row r="8" spans="1:41" ht="21" customHeight="1">
      <c r="A8" s="427">
        <f t="shared" si="0"/>
        <v>44840</v>
      </c>
      <c r="B8" s="428"/>
      <c r="C8" s="130"/>
      <c r="D8" s="519"/>
      <c r="E8" s="519"/>
      <c r="F8" s="520"/>
      <c r="G8" s="130"/>
      <c r="H8" s="519"/>
      <c r="I8" s="519"/>
      <c r="J8" s="520"/>
      <c r="K8" s="522"/>
      <c r="L8" s="523"/>
      <c r="M8" s="523"/>
      <c r="N8" s="523"/>
      <c r="O8" s="523"/>
      <c r="P8" s="523"/>
      <c r="Q8" s="523"/>
      <c r="R8" s="523"/>
      <c r="S8" s="523"/>
      <c r="T8" s="523"/>
      <c r="U8" s="523"/>
      <c r="V8" s="523"/>
      <c r="W8" s="523"/>
      <c r="X8" s="523"/>
      <c r="Y8" s="523"/>
      <c r="Z8" s="518"/>
      <c r="AA8" s="562"/>
      <c r="AB8" s="560"/>
      <c r="AC8" s="561"/>
      <c r="AD8" s="560"/>
      <c r="AE8" s="560"/>
      <c r="AF8" s="561"/>
      <c r="AG8" s="552"/>
      <c r="AH8" s="552"/>
      <c r="AI8" s="552"/>
      <c r="AJ8" s="552"/>
      <c r="AK8" s="552"/>
      <c r="AL8" s="552"/>
      <c r="AM8" s="553"/>
      <c r="AN8" s="97"/>
      <c r="AO8" s="97"/>
    </row>
    <row r="9" spans="1:41" ht="21" customHeight="1">
      <c r="A9" s="427">
        <f t="shared" si="0"/>
        <v>44841</v>
      </c>
      <c r="B9" s="428"/>
      <c r="C9" s="130"/>
      <c r="D9" s="519"/>
      <c r="E9" s="519"/>
      <c r="F9" s="520"/>
      <c r="G9" s="130"/>
      <c r="H9" s="519"/>
      <c r="I9" s="519"/>
      <c r="J9" s="520"/>
      <c r="K9" s="522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18"/>
      <c r="AA9" s="562"/>
      <c r="AB9" s="560"/>
      <c r="AC9" s="561"/>
      <c r="AD9" s="560"/>
      <c r="AE9" s="560"/>
      <c r="AF9" s="561"/>
      <c r="AG9" s="552"/>
      <c r="AH9" s="552"/>
      <c r="AI9" s="552"/>
      <c r="AJ9" s="552"/>
      <c r="AK9" s="552"/>
      <c r="AL9" s="552"/>
      <c r="AM9" s="553"/>
      <c r="AN9" s="97"/>
      <c r="AO9" s="97"/>
    </row>
    <row r="10" spans="1:41" ht="21" customHeight="1">
      <c r="A10" s="427">
        <f t="shared" si="0"/>
        <v>44842</v>
      </c>
      <c r="B10" s="428"/>
      <c r="C10" s="130"/>
      <c r="D10" s="519"/>
      <c r="E10" s="519"/>
      <c r="F10" s="520"/>
      <c r="G10" s="130"/>
      <c r="H10" s="519"/>
      <c r="I10" s="519"/>
      <c r="J10" s="520"/>
      <c r="K10" s="522"/>
      <c r="L10" s="523"/>
      <c r="M10" s="523"/>
      <c r="N10" s="523"/>
      <c r="O10" s="523"/>
      <c r="P10" s="523"/>
      <c r="Q10" s="523"/>
      <c r="R10" s="523"/>
      <c r="S10" s="523"/>
      <c r="T10" s="523"/>
      <c r="U10" s="523"/>
      <c r="V10" s="523"/>
      <c r="W10" s="523"/>
      <c r="X10" s="523"/>
      <c r="Y10" s="523"/>
      <c r="Z10" s="518"/>
      <c r="AA10" s="562"/>
      <c r="AB10" s="560"/>
      <c r="AC10" s="561"/>
      <c r="AD10" s="560"/>
      <c r="AE10" s="560"/>
      <c r="AF10" s="561"/>
      <c r="AG10" s="552"/>
      <c r="AH10" s="552"/>
      <c r="AI10" s="552"/>
      <c r="AJ10" s="552"/>
      <c r="AK10" s="552"/>
      <c r="AL10" s="552"/>
      <c r="AM10" s="553"/>
      <c r="AN10" s="97"/>
      <c r="AO10" s="97"/>
    </row>
    <row r="11" spans="1:41" ht="21" customHeight="1">
      <c r="A11" s="427">
        <f t="shared" si="0"/>
        <v>44843</v>
      </c>
      <c r="B11" s="428"/>
      <c r="C11" s="130"/>
      <c r="D11" s="519"/>
      <c r="E11" s="519"/>
      <c r="F11" s="520"/>
      <c r="G11" s="130"/>
      <c r="H11" s="519"/>
      <c r="I11" s="519"/>
      <c r="J11" s="520"/>
      <c r="K11" s="522"/>
      <c r="L11" s="523"/>
      <c r="M11" s="523"/>
      <c r="N11" s="523"/>
      <c r="O11" s="523"/>
      <c r="P11" s="523"/>
      <c r="Q11" s="523"/>
      <c r="R11" s="523"/>
      <c r="S11" s="523"/>
      <c r="T11" s="523"/>
      <c r="U11" s="523"/>
      <c r="V11" s="523"/>
      <c r="W11" s="523"/>
      <c r="X11" s="523"/>
      <c r="Y11" s="523"/>
      <c r="Z11" s="518"/>
      <c r="AA11" s="562"/>
      <c r="AB11" s="560"/>
      <c r="AC11" s="561"/>
      <c r="AD11" s="560"/>
      <c r="AE11" s="560"/>
      <c r="AF11" s="561"/>
      <c r="AG11" s="552"/>
      <c r="AH11" s="552"/>
      <c r="AI11" s="552"/>
      <c r="AJ11" s="552"/>
      <c r="AK11" s="552"/>
      <c r="AL11" s="552"/>
      <c r="AM11" s="553"/>
      <c r="AN11" s="97"/>
      <c r="AO11" s="97"/>
    </row>
    <row r="12" spans="1:41" ht="21" customHeight="1">
      <c r="A12" s="427">
        <f t="shared" si="0"/>
        <v>44844</v>
      </c>
      <c r="B12" s="428"/>
      <c r="C12" s="130"/>
      <c r="D12" s="519"/>
      <c r="E12" s="519"/>
      <c r="F12" s="520"/>
      <c r="G12" s="130"/>
      <c r="H12" s="519"/>
      <c r="I12" s="519"/>
      <c r="J12" s="520"/>
      <c r="K12" s="522"/>
      <c r="L12" s="523"/>
      <c r="M12" s="523"/>
      <c r="N12" s="523"/>
      <c r="O12" s="523"/>
      <c r="P12" s="523"/>
      <c r="Q12" s="523"/>
      <c r="R12" s="523"/>
      <c r="S12" s="523"/>
      <c r="T12" s="523"/>
      <c r="U12" s="523"/>
      <c r="V12" s="523"/>
      <c r="W12" s="523"/>
      <c r="X12" s="523"/>
      <c r="Y12" s="523"/>
      <c r="Z12" s="518"/>
      <c r="AA12" s="562"/>
      <c r="AB12" s="560"/>
      <c r="AC12" s="561"/>
      <c r="AD12" s="560"/>
      <c r="AE12" s="560"/>
      <c r="AF12" s="561"/>
      <c r="AG12" s="552"/>
      <c r="AH12" s="552"/>
      <c r="AI12" s="552"/>
      <c r="AJ12" s="552"/>
      <c r="AK12" s="552"/>
      <c r="AL12" s="552"/>
      <c r="AM12" s="553"/>
      <c r="AN12" s="97"/>
      <c r="AO12" s="97"/>
    </row>
    <row r="13" spans="1:41" ht="21" customHeight="1">
      <c r="A13" s="427">
        <f t="shared" si="0"/>
        <v>44845</v>
      </c>
      <c r="B13" s="428"/>
      <c r="C13" s="130"/>
      <c r="D13" s="519"/>
      <c r="E13" s="519"/>
      <c r="F13" s="520"/>
      <c r="G13" s="130"/>
      <c r="H13" s="519"/>
      <c r="I13" s="519"/>
      <c r="J13" s="520"/>
      <c r="K13" s="522"/>
      <c r="L13" s="523"/>
      <c r="M13" s="523"/>
      <c r="N13" s="523"/>
      <c r="O13" s="523"/>
      <c r="P13" s="523"/>
      <c r="Q13" s="523"/>
      <c r="R13" s="523"/>
      <c r="S13" s="523"/>
      <c r="T13" s="523"/>
      <c r="U13" s="523"/>
      <c r="V13" s="523"/>
      <c r="W13" s="523"/>
      <c r="X13" s="523"/>
      <c r="Y13" s="523"/>
      <c r="Z13" s="518"/>
      <c r="AA13" s="562"/>
      <c r="AB13" s="560"/>
      <c r="AC13" s="561"/>
      <c r="AD13" s="560"/>
      <c r="AE13" s="560"/>
      <c r="AF13" s="561"/>
      <c r="AG13" s="552"/>
      <c r="AH13" s="552"/>
      <c r="AI13" s="552"/>
      <c r="AJ13" s="552"/>
      <c r="AK13" s="552"/>
      <c r="AL13" s="552"/>
      <c r="AM13" s="553"/>
      <c r="AN13" s="97"/>
      <c r="AO13" s="97"/>
    </row>
    <row r="14" spans="1:41" ht="21" customHeight="1">
      <c r="A14" s="427">
        <f t="shared" si="0"/>
        <v>44846</v>
      </c>
      <c r="B14" s="428"/>
      <c r="C14" s="130"/>
      <c r="D14" s="519"/>
      <c r="E14" s="519"/>
      <c r="F14" s="520"/>
      <c r="G14" s="130"/>
      <c r="H14" s="519"/>
      <c r="I14" s="519"/>
      <c r="J14" s="520"/>
      <c r="K14" s="522"/>
      <c r="L14" s="523"/>
      <c r="M14" s="523"/>
      <c r="N14" s="523"/>
      <c r="O14" s="523"/>
      <c r="P14" s="523"/>
      <c r="Q14" s="523"/>
      <c r="R14" s="523"/>
      <c r="S14" s="523"/>
      <c r="T14" s="523"/>
      <c r="U14" s="523"/>
      <c r="V14" s="523"/>
      <c r="W14" s="523"/>
      <c r="X14" s="523"/>
      <c r="Y14" s="523"/>
      <c r="Z14" s="518"/>
      <c r="AA14" s="562"/>
      <c r="AB14" s="560"/>
      <c r="AC14" s="561"/>
      <c r="AD14" s="560"/>
      <c r="AE14" s="560"/>
      <c r="AF14" s="561"/>
      <c r="AG14" s="552"/>
      <c r="AH14" s="552"/>
      <c r="AI14" s="552"/>
      <c r="AJ14" s="552"/>
      <c r="AK14" s="552"/>
      <c r="AL14" s="552"/>
      <c r="AM14" s="553"/>
      <c r="AN14" s="97"/>
      <c r="AO14" s="97"/>
    </row>
    <row r="15" spans="1:41" ht="21" customHeight="1">
      <c r="A15" s="427">
        <f t="shared" si="0"/>
        <v>44847</v>
      </c>
      <c r="B15" s="428"/>
      <c r="C15" s="130"/>
      <c r="D15" s="518"/>
      <c r="E15" s="519"/>
      <c r="F15" s="520"/>
      <c r="G15" s="130"/>
      <c r="H15" s="518"/>
      <c r="I15" s="519"/>
      <c r="J15" s="520"/>
      <c r="K15" s="541"/>
      <c r="L15" s="542"/>
      <c r="M15" s="518"/>
      <c r="N15" s="542"/>
      <c r="O15" s="518"/>
      <c r="P15" s="542"/>
      <c r="Q15" s="518"/>
      <c r="R15" s="542"/>
      <c r="S15" s="518"/>
      <c r="T15" s="542"/>
      <c r="U15" s="518"/>
      <c r="V15" s="542"/>
      <c r="W15" s="518"/>
      <c r="X15" s="542"/>
      <c r="Y15" s="518"/>
      <c r="Z15" s="520"/>
      <c r="AA15" s="562"/>
      <c r="AB15" s="560"/>
      <c r="AC15" s="561"/>
      <c r="AD15" s="562"/>
      <c r="AE15" s="560"/>
      <c r="AF15" s="561"/>
      <c r="AG15" s="554"/>
      <c r="AH15" s="552"/>
      <c r="AI15" s="552"/>
      <c r="AJ15" s="552"/>
      <c r="AK15" s="552"/>
      <c r="AL15" s="552"/>
      <c r="AM15" s="553"/>
      <c r="AN15" s="97"/>
      <c r="AO15" s="97"/>
    </row>
    <row r="16" spans="1:41" ht="21" customHeight="1">
      <c r="A16" s="427">
        <f t="shared" si="0"/>
        <v>44848</v>
      </c>
      <c r="B16" s="428"/>
      <c r="C16" s="130"/>
      <c r="D16" s="518"/>
      <c r="E16" s="519"/>
      <c r="F16" s="520"/>
      <c r="G16" s="130"/>
      <c r="H16" s="518"/>
      <c r="I16" s="519"/>
      <c r="J16" s="520"/>
      <c r="K16" s="541"/>
      <c r="L16" s="542"/>
      <c r="M16" s="518"/>
      <c r="N16" s="542"/>
      <c r="O16" s="518"/>
      <c r="P16" s="542"/>
      <c r="Q16" s="518"/>
      <c r="R16" s="542"/>
      <c r="S16" s="518"/>
      <c r="T16" s="542"/>
      <c r="U16" s="518"/>
      <c r="V16" s="542"/>
      <c r="W16" s="518"/>
      <c r="X16" s="542"/>
      <c r="Y16" s="518"/>
      <c r="Z16" s="520"/>
      <c r="AA16" s="562"/>
      <c r="AB16" s="560"/>
      <c r="AC16" s="561"/>
      <c r="AD16" s="562"/>
      <c r="AE16" s="560"/>
      <c r="AF16" s="561"/>
      <c r="AG16" s="554"/>
      <c r="AH16" s="552"/>
      <c r="AI16" s="552"/>
      <c r="AJ16" s="552"/>
      <c r="AK16" s="552"/>
      <c r="AL16" s="552"/>
      <c r="AM16" s="553"/>
      <c r="AN16" s="97"/>
      <c r="AO16" s="97"/>
    </row>
    <row r="17" spans="1:41" ht="21" customHeight="1">
      <c r="A17" s="427">
        <f t="shared" si="0"/>
        <v>44849</v>
      </c>
      <c r="B17" s="428"/>
      <c r="C17" s="131"/>
      <c r="D17" s="550"/>
      <c r="E17" s="550"/>
      <c r="F17" s="551"/>
      <c r="G17" s="131"/>
      <c r="H17" s="550"/>
      <c r="I17" s="550"/>
      <c r="J17" s="551"/>
      <c r="K17" s="543"/>
      <c r="L17" s="544"/>
      <c r="M17" s="544"/>
      <c r="N17" s="544"/>
      <c r="O17" s="544"/>
      <c r="P17" s="544"/>
      <c r="Q17" s="544"/>
      <c r="R17" s="544"/>
      <c r="S17" s="544"/>
      <c r="T17" s="544"/>
      <c r="U17" s="544"/>
      <c r="V17" s="544"/>
      <c r="W17" s="544"/>
      <c r="X17" s="544"/>
      <c r="Y17" s="544"/>
      <c r="Z17" s="545"/>
      <c r="AA17" s="579"/>
      <c r="AB17" s="580"/>
      <c r="AC17" s="581"/>
      <c r="AD17" s="560"/>
      <c r="AE17" s="560"/>
      <c r="AF17" s="561"/>
      <c r="AG17" s="555"/>
      <c r="AH17" s="555"/>
      <c r="AI17" s="555"/>
      <c r="AJ17" s="555"/>
      <c r="AK17" s="555"/>
      <c r="AL17" s="555"/>
      <c r="AM17" s="556"/>
      <c r="AN17" s="97"/>
      <c r="AO17" s="97"/>
    </row>
    <row r="18" spans="1:41" ht="21" customHeight="1">
      <c r="A18" s="427">
        <f t="shared" si="0"/>
        <v>44850</v>
      </c>
      <c r="B18" s="428"/>
      <c r="C18" s="130"/>
      <c r="D18" s="519"/>
      <c r="E18" s="519"/>
      <c r="F18" s="520"/>
      <c r="G18" s="130"/>
      <c r="H18" s="519"/>
      <c r="I18" s="519"/>
      <c r="J18" s="520"/>
      <c r="K18" s="522"/>
      <c r="L18" s="523"/>
      <c r="M18" s="523"/>
      <c r="N18" s="523"/>
      <c r="O18" s="523"/>
      <c r="P18" s="523"/>
      <c r="Q18" s="523"/>
      <c r="R18" s="523"/>
      <c r="S18" s="523"/>
      <c r="T18" s="523"/>
      <c r="U18" s="523"/>
      <c r="V18" s="523"/>
      <c r="W18" s="523"/>
      <c r="X18" s="523"/>
      <c r="Y18" s="523"/>
      <c r="Z18" s="518"/>
      <c r="AA18" s="562"/>
      <c r="AB18" s="560"/>
      <c r="AC18" s="561"/>
      <c r="AD18" s="560"/>
      <c r="AE18" s="560"/>
      <c r="AF18" s="561"/>
      <c r="AG18" s="552"/>
      <c r="AH18" s="552"/>
      <c r="AI18" s="552"/>
      <c r="AJ18" s="552"/>
      <c r="AK18" s="552"/>
      <c r="AL18" s="552"/>
      <c r="AM18" s="553"/>
      <c r="AN18" s="97"/>
      <c r="AO18" s="97"/>
    </row>
    <row r="19" spans="1:41" ht="21" customHeight="1">
      <c r="A19" s="427">
        <f t="shared" si="0"/>
        <v>44851</v>
      </c>
      <c r="B19" s="428"/>
      <c r="C19" s="130"/>
      <c r="D19" s="519"/>
      <c r="E19" s="519"/>
      <c r="F19" s="520"/>
      <c r="G19" s="130"/>
      <c r="H19" s="519"/>
      <c r="I19" s="519"/>
      <c r="J19" s="520"/>
      <c r="K19" s="522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3"/>
      <c r="Z19" s="518"/>
      <c r="AA19" s="562"/>
      <c r="AB19" s="560"/>
      <c r="AC19" s="561"/>
      <c r="AD19" s="560"/>
      <c r="AE19" s="560"/>
      <c r="AF19" s="561"/>
      <c r="AG19" s="552"/>
      <c r="AH19" s="552"/>
      <c r="AI19" s="552"/>
      <c r="AJ19" s="552"/>
      <c r="AK19" s="552"/>
      <c r="AL19" s="552"/>
      <c r="AM19" s="553"/>
      <c r="AN19" s="97"/>
      <c r="AO19" s="97"/>
    </row>
    <row r="20" spans="1:41" ht="21" customHeight="1">
      <c r="A20" s="427">
        <f t="shared" si="0"/>
        <v>44852</v>
      </c>
      <c r="B20" s="428"/>
      <c r="C20" s="130"/>
      <c r="D20" s="519"/>
      <c r="E20" s="519"/>
      <c r="F20" s="520"/>
      <c r="G20" s="130"/>
      <c r="H20" s="519"/>
      <c r="I20" s="519"/>
      <c r="J20" s="520"/>
      <c r="K20" s="522"/>
      <c r="L20" s="523"/>
      <c r="M20" s="523"/>
      <c r="N20" s="523"/>
      <c r="O20" s="523"/>
      <c r="P20" s="523"/>
      <c r="Q20" s="523"/>
      <c r="R20" s="523"/>
      <c r="S20" s="523"/>
      <c r="T20" s="523"/>
      <c r="U20" s="523"/>
      <c r="V20" s="523"/>
      <c r="W20" s="523"/>
      <c r="X20" s="523"/>
      <c r="Y20" s="523"/>
      <c r="Z20" s="518"/>
      <c r="AA20" s="562"/>
      <c r="AB20" s="560"/>
      <c r="AC20" s="561"/>
      <c r="AD20" s="560"/>
      <c r="AE20" s="560"/>
      <c r="AF20" s="561"/>
      <c r="AG20" s="552"/>
      <c r="AH20" s="552"/>
      <c r="AI20" s="552"/>
      <c r="AJ20" s="552"/>
      <c r="AK20" s="552"/>
      <c r="AL20" s="552"/>
      <c r="AM20" s="553"/>
      <c r="AN20" s="97"/>
      <c r="AO20" s="97"/>
    </row>
    <row r="21" spans="1:41" ht="21" customHeight="1">
      <c r="A21" s="427">
        <f t="shared" si="0"/>
        <v>44853</v>
      </c>
      <c r="B21" s="428"/>
      <c r="C21" s="130"/>
      <c r="D21" s="519"/>
      <c r="E21" s="519"/>
      <c r="F21" s="520"/>
      <c r="G21" s="130"/>
      <c r="H21" s="519"/>
      <c r="I21" s="519"/>
      <c r="J21" s="520"/>
      <c r="K21" s="522"/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3"/>
      <c r="W21" s="523"/>
      <c r="X21" s="523"/>
      <c r="Y21" s="523"/>
      <c r="Z21" s="518"/>
      <c r="AA21" s="562"/>
      <c r="AB21" s="560"/>
      <c r="AC21" s="561"/>
      <c r="AD21" s="560"/>
      <c r="AE21" s="560"/>
      <c r="AF21" s="561"/>
      <c r="AG21" s="552"/>
      <c r="AH21" s="552"/>
      <c r="AI21" s="552"/>
      <c r="AJ21" s="552"/>
      <c r="AK21" s="552"/>
      <c r="AL21" s="552"/>
      <c r="AM21" s="553"/>
      <c r="AN21" s="97"/>
      <c r="AO21" s="97"/>
    </row>
    <row r="22" spans="1:41" ht="21" customHeight="1">
      <c r="A22" s="427">
        <f t="shared" si="0"/>
        <v>44854</v>
      </c>
      <c r="B22" s="428"/>
      <c r="C22" s="130"/>
      <c r="D22" s="518"/>
      <c r="E22" s="519"/>
      <c r="F22" s="520"/>
      <c r="G22" s="130"/>
      <c r="H22" s="518"/>
      <c r="I22" s="519"/>
      <c r="J22" s="520"/>
      <c r="K22" s="541"/>
      <c r="L22" s="542"/>
      <c r="M22" s="518"/>
      <c r="N22" s="542"/>
      <c r="O22" s="518"/>
      <c r="P22" s="542"/>
      <c r="Q22" s="518"/>
      <c r="R22" s="542"/>
      <c r="S22" s="518"/>
      <c r="T22" s="542"/>
      <c r="U22" s="518"/>
      <c r="V22" s="542"/>
      <c r="W22" s="518"/>
      <c r="X22" s="542"/>
      <c r="Y22" s="518"/>
      <c r="Z22" s="520"/>
      <c r="AA22" s="562"/>
      <c r="AB22" s="560"/>
      <c r="AC22" s="561"/>
      <c r="AD22" s="562"/>
      <c r="AE22" s="560"/>
      <c r="AF22" s="561"/>
      <c r="AG22" s="554"/>
      <c r="AH22" s="552"/>
      <c r="AI22" s="552"/>
      <c r="AJ22" s="552"/>
      <c r="AK22" s="552"/>
      <c r="AL22" s="552"/>
      <c r="AM22" s="553"/>
      <c r="AN22" s="97"/>
      <c r="AO22" s="97"/>
    </row>
    <row r="23" spans="1:41" ht="21" customHeight="1">
      <c r="A23" s="427">
        <f t="shared" si="0"/>
        <v>44855</v>
      </c>
      <c r="B23" s="428"/>
      <c r="C23" s="130"/>
      <c r="D23" s="518"/>
      <c r="E23" s="519"/>
      <c r="F23" s="520"/>
      <c r="G23" s="130"/>
      <c r="H23" s="518"/>
      <c r="I23" s="519"/>
      <c r="J23" s="520"/>
      <c r="K23" s="541"/>
      <c r="L23" s="542"/>
      <c r="M23" s="518"/>
      <c r="N23" s="542"/>
      <c r="O23" s="518"/>
      <c r="P23" s="542"/>
      <c r="Q23" s="518"/>
      <c r="R23" s="542"/>
      <c r="S23" s="518"/>
      <c r="T23" s="542"/>
      <c r="U23" s="518"/>
      <c r="V23" s="542"/>
      <c r="W23" s="518"/>
      <c r="X23" s="542"/>
      <c r="Y23" s="518"/>
      <c r="Z23" s="520"/>
      <c r="AA23" s="562"/>
      <c r="AB23" s="560"/>
      <c r="AC23" s="561"/>
      <c r="AD23" s="562"/>
      <c r="AE23" s="560"/>
      <c r="AF23" s="561"/>
      <c r="AG23" s="554"/>
      <c r="AH23" s="552"/>
      <c r="AI23" s="552"/>
      <c r="AJ23" s="552"/>
      <c r="AK23" s="552"/>
      <c r="AL23" s="552"/>
      <c r="AM23" s="553"/>
      <c r="AN23" s="97"/>
      <c r="AO23" s="97"/>
    </row>
    <row r="24" spans="1:41" ht="21" customHeight="1">
      <c r="A24" s="427">
        <f t="shared" si="0"/>
        <v>44856</v>
      </c>
      <c r="B24" s="428"/>
      <c r="C24" s="131"/>
      <c r="D24" s="550"/>
      <c r="E24" s="550"/>
      <c r="F24" s="551"/>
      <c r="G24" s="131"/>
      <c r="H24" s="550"/>
      <c r="I24" s="550"/>
      <c r="J24" s="551"/>
      <c r="K24" s="543"/>
      <c r="L24" s="544"/>
      <c r="M24" s="544"/>
      <c r="N24" s="544"/>
      <c r="O24" s="544"/>
      <c r="P24" s="544"/>
      <c r="Q24" s="544"/>
      <c r="R24" s="544"/>
      <c r="S24" s="544"/>
      <c r="T24" s="544"/>
      <c r="U24" s="544"/>
      <c r="V24" s="544"/>
      <c r="W24" s="544"/>
      <c r="X24" s="544"/>
      <c r="Y24" s="544"/>
      <c r="Z24" s="545"/>
      <c r="AA24" s="579"/>
      <c r="AB24" s="580"/>
      <c r="AC24" s="581"/>
      <c r="AD24" s="560"/>
      <c r="AE24" s="560"/>
      <c r="AF24" s="561"/>
      <c r="AG24" s="555"/>
      <c r="AH24" s="555"/>
      <c r="AI24" s="555"/>
      <c r="AJ24" s="555"/>
      <c r="AK24" s="555"/>
      <c r="AL24" s="555"/>
      <c r="AM24" s="556"/>
      <c r="AN24" s="97"/>
      <c r="AO24" s="97"/>
    </row>
    <row r="25" spans="1:41" ht="21" customHeight="1">
      <c r="A25" s="427">
        <f t="shared" si="0"/>
        <v>44857</v>
      </c>
      <c r="B25" s="428"/>
      <c r="C25" s="131"/>
      <c r="D25" s="550"/>
      <c r="E25" s="550"/>
      <c r="F25" s="551"/>
      <c r="G25" s="131"/>
      <c r="H25" s="550"/>
      <c r="I25" s="550"/>
      <c r="J25" s="551"/>
      <c r="K25" s="543"/>
      <c r="L25" s="544"/>
      <c r="M25" s="544"/>
      <c r="N25" s="544"/>
      <c r="O25" s="544"/>
      <c r="P25" s="544"/>
      <c r="Q25" s="544"/>
      <c r="R25" s="544"/>
      <c r="S25" s="544"/>
      <c r="T25" s="544"/>
      <c r="U25" s="544"/>
      <c r="V25" s="544"/>
      <c r="W25" s="544"/>
      <c r="X25" s="544"/>
      <c r="Y25" s="544"/>
      <c r="Z25" s="545"/>
      <c r="AA25" s="579"/>
      <c r="AB25" s="580"/>
      <c r="AC25" s="581"/>
      <c r="AD25" s="560"/>
      <c r="AE25" s="560"/>
      <c r="AF25" s="561"/>
      <c r="AG25" s="555"/>
      <c r="AH25" s="555"/>
      <c r="AI25" s="555"/>
      <c r="AJ25" s="555"/>
      <c r="AK25" s="555"/>
      <c r="AL25" s="555"/>
      <c r="AM25" s="556"/>
      <c r="AN25" s="97"/>
      <c r="AO25" s="97"/>
    </row>
    <row r="26" spans="1:41" ht="21" customHeight="1">
      <c r="A26" s="427">
        <f t="shared" si="0"/>
        <v>44858</v>
      </c>
      <c r="B26" s="428"/>
      <c r="C26" s="130"/>
      <c r="D26" s="519"/>
      <c r="E26" s="519"/>
      <c r="F26" s="520"/>
      <c r="G26" s="130"/>
      <c r="H26" s="519"/>
      <c r="I26" s="519"/>
      <c r="J26" s="520"/>
      <c r="K26" s="522"/>
      <c r="L26" s="523"/>
      <c r="M26" s="523"/>
      <c r="N26" s="523"/>
      <c r="O26" s="523"/>
      <c r="P26" s="523"/>
      <c r="Q26" s="523"/>
      <c r="R26" s="523"/>
      <c r="S26" s="523"/>
      <c r="T26" s="523"/>
      <c r="U26" s="523"/>
      <c r="V26" s="523"/>
      <c r="W26" s="523"/>
      <c r="X26" s="523"/>
      <c r="Y26" s="523"/>
      <c r="Z26" s="518"/>
      <c r="AA26" s="562"/>
      <c r="AB26" s="560"/>
      <c r="AC26" s="561"/>
      <c r="AD26" s="560"/>
      <c r="AE26" s="560"/>
      <c r="AF26" s="561"/>
      <c r="AG26" s="552"/>
      <c r="AH26" s="552"/>
      <c r="AI26" s="552"/>
      <c r="AJ26" s="552"/>
      <c r="AK26" s="552"/>
      <c r="AL26" s="552"/>
      <c r="AM26" s="553"/>
      <c r="AN26" s="97"/>
      <c r="AO26" s="97"/>
    </row>
    <row r="27" spans="1:41" ht="21" customHeight="1">
      <c r="A27" s="427">
        <f t="shared" si="0"/>
        <v>44859</v>
      </c>
      <c r="B27" s="428"/>
      <c r="C27" s="130"/>
      <c r="D27" s="519"/>
      <c r="E27" s="519"/>
      <c r="F27" s="520"/>
      <c r="G27" s="130"/>
      <c r="H27" s="519"/>
      <c r="I27" s="519"/>
      <c r="J27" s="520"/>
      <c r="K27" s="522"/>
      <c r="L27" s="523"/>
      <c r="M27" s="523"/>
      <c r="N27" s="523"/>
      <c r="O27" s="523"/>
      <c r="P27" s="523"/>
      <c r="Q27" s="523"/>
      <c r="R27" s="523"/>
      <c r="S27" s="523"/>
      <c r="T27" s="523"/>
      <c r="U27" s="523"/>
      <c r="V27" s="523"/>
      <c r="W27" s="523"/>
      <c r="X27" s="523"/>
      <c r="Y27" s="523"/>
      <c r="Z27" s="518"/>
      <c r="AA27" s="562"/>
      <c r="AB27" s="560"/>
      <c r="AC27" s="561"/>
      <c r="AD27" s="560"/>
      <c r="AE27" s="560"/>
      <c r="AF27" s="561"/>
      <c r="AG27" s="552"/>
      <c r="AH27" s="552"/>
      <c r="AI27" s="552"/>
      <c r="AJ27" s="552"/>
      <c r="AK27" s="552"/>
      <c r="AL27" s="552"/>
      <c r="AM27" s="553"/>
      <c r="AN27" s="97"/>
      <c r="AO27" s="97"/>
    </row>
    <row r="28" spans="1:41" ht="21" customHeight="1">
      <c r="A28" s="427">
        <f t="shared" si="0"/>
        <v>44860</v>
      </c>
      <c r="B28" s="428"/>
      <c r="C28" s="130"/>
      <c r="D28" s="519"/>
      <c r="E28" s="519"/>
      <c r="F28" s="520"/>
      <c r="G28" s="130"/>
      <c r="H28" s="519"/>
      <c r="I28" s="519"/>
      <c r="J28" s="520"/>
      <c r="K28" s="522"/>
      <c r="L28" s="523"/>
      <c r="M28" s="523"/>
      <c r="N28" s="523"/>
      <c r="O28" s="523"/>
      <c r="P28" s="523"/>
      <c r="Q28" s="523"/>
      <c r="R28" s="523"/>
      <c r="S28" s="523"/>
      <c r="T28" s="523"/>
      <c r="U28" s="523"/>
      <c r="V28" s="523"/>
      <c r="W28" s="523"/>
      <c r="X28" s="523"/>
      <c r="Y28" s="523"/>
      <c r="Z28" s="518"/>
      <c r="AA28" s="562"/>
      <c r="AB28" s="560"/>
      <c r="AC28" s="561"/>
      <c r="AD28" s="560"/>
      <c r="AE28" s="560"/>
      <c r="AF28" s="561"/>
      <c r="AG28" s="552"/>
      <c r="AH28" s="552"/>
      <c r="AI28" s="552"/>
      <c r="AJ28" s="552"/>
      <c r="AK28" s="552"/>
      <c r="AL28" s="552"/>
      <c r="AM28" s="553"/>
      <c r="AN28" s="97"/>
      <c r="AO28" s="97"/>
    </row>
    <row r="29" spans="1:41" ht="21" customHeight="1">
      <c r="A29" s="427">
        <f t="shared" si="0"/>
        <v>44861</v>
      </c>
      <c r="B29" s="428"/>
      <c r="C29" s="130"/>
      <c r="D29" s="518"/>
      <c r="E29" s="519"/>
      <c r="F29" s="520"/>
      <c r="G29" s="130"/>
      <c r="H29" s="518"/>
      <c r="I29" s="519"/>
      <c r="J29" s="520"/>
      <c r="K29" s="541"/>
      <c r="L29" s="542"/>
      <c r="M29" s="518"/>
      <c r="N29" s="542"/>
      <c r="O29" s="518"/>
      <c r="P29" s="542"/>
      <c r="Q29" s="518"/>
      <c r="R29" s="542"/>
      <c r="S29" s="518"/>
      <c r="T29" s="542"/>
      <c r="U29" s="518"/>
      <c r="V29" s="542"/>
      <c r="W29" s="518"/>
      <c r="X29" s="542"/>
      <c r="Y29" s="518"/>
      <c r="Z29" s="520"/>
      <c r="AA29" s="562"/>
      <c r="AB29" s="560"/>
      <c r="AC29" s="561"/>
      <c r="AD29" s="562"/>
      <c r="AE29" s="560"/>
      <c r="AF29" s="561"/>
      <c r="AG29" s="554"/>
      <c r="AH29" s="552"/>
      <c r="AI29" s="552"/>
      <c r="AJ29" s="552"/>
      <c r="AK29" s="552"/>
      <c r="AL29" s="552"/>
      <c r="AM29" s="553"/>
      <c r="AN29" s="97"/>
      <c r="AO29" s="97"/>
    </row>
    <row r="30" spans="1:41" ht="21" customHeight="1">
      <c r="A30" s="427">
        <f t="shared" si="0"/>
        <v>44862</v>
      </c>
      <c r="B30" s="428"/>
      <c r="C30" s="130"/>
      <c r="D30" s="518"/>
      <c r="E30" s="519"/>
      <c r="F30" s="520"/>
      <c r="G30" s="130"/>
      <c r="H30" s="518"/>
      <c r="I30" s="519"/>
      <c r="J30" s="520"/>
      <c r="K30" s="541"/>
      <c r="L30" s="542"/>
      <c r="M30" s="518"/>
      <c r="N30" s="542"/>
      <c r="O30" s="518"/>
      <c r="P30" s="542"/>
      <c r="Q30" s="518"/>
      <c r="R30" s="542"/>
      <c r="S30" s="518"/>
      <c r="T30" s="542"/>
      <c r="U30" s="518"/>
      <c r="V30" s="542"/>
      <c r="W30" s="518"/>
      <c r="X30" s="542"/>
      <c r="Y30" s="518"/>
      <c r="Z30" s="520"/>
      <c r="AA30" s="562"/>
      <c r="AB30" s="560"/>
      <c r="AC30" s="561"/>
      <c r="AD30" s="562"/>
      <c r="AE30" s="560"/>
      <c r="AF30" s="561"/>
      <c r="AG30" s="554"/>
      <c r="AH30" s="552"/>
      <c r="AI30" s="552"/>
      <c r="AJ30" s="552"/>
      <c r="AK30" s="552"/>
      <c r="AL30" s="552"/>
      <c r="AM30" s="553"/>
      <c r="AN30" s="97"/>
      <c r="AO30" s="97"/>
    </row>
    <row r="31" spans="1:41" ht="21" customHeight="1">
      <c r="A31" s="427">
        <f>IF(MONTH(A30+1)=E1,A30+1,"")</f>
        <v>44863</v>
      </c>
      <c r="B31" s="428"/>
      <c r="C31" s="131"/>
      <c r="D31" s="550"/>
      <c r="E31" s="550"/>
      <c r="F31" s="551"/>
      <c r="G31" s="131"/>
      <c r="H31" s="550"/>
      <c r="I31" s="550"/>
      <c r="J31" s="551"/>
      <c r="K31" s="543"/>
      <c r="L31" s="544"/>
      <c r="M31" s="544"/>
      <c r="N31" s="544"/>
      <c r="O31" s="544"/>
      <c r="P31" s="544"/>
      <c r="Q31" s="544"/>
      <c r="R31" s="544"/>
      <c r="S31" s="544"/>
      <c r="T31" s="544"/>
      <c r="U31" s="544"/>
      <c r="V31" s="544"/>
      <c r="W31" s="544"/>
      <c r="X31" s="544"/>
      <c r="Y31" s="544"/>
      <c r="Z31" s="545"/>
      <c r="AA31" s="579"/>
      <c r="AB31" s="580"/>
      <c r="AC31" s="581"/>
      <c r="AD31" s="560"/>
      <c r="AE31" s="560"/>
      <c r="AF31" s="561"/>
      <c r="AG31" s="555"/>
      <c r="AH31" s="555"/>
      <c r="AI31" s="555"/>
      <c r="AJ31" s="555"/>
      <c r="AK31" s="555"/>
      <c r="AL31" s="555"/>
      <c r="AM31" s="556"/>
      <c r="AN31" s="97"/>
      <c r="AO31" s="97"/>
    </row>
    <row r="32" spans="1:41" ht="21" customHeight="1">
      <c r="A32" s="427">
        <f>IF(MONTH(A30+2)=E1,A30+2,"")</f>
        <v>44864</v>
      </c>
      <c r="B32" s="428"/>
      <c r="C32" s="131"/>
      <c r="D32" s="550"/>
      <c r="E32" s="550"/>
      <c r="F32" s="551"/>
      <c r="G32" s="131"/>
      <c r="H32" s="550"/>
      <c r="I32" s="550"/>
      <c r="J32" s="551"/>
      <c r="K32" s="543"/>
      <c r="L32" s="544"/>
      <c r="M32" s="544"/>
      <c r="N32" s="544"/>
      <c r="O32" s="544"/>
      <c r="P32" s="544"/>
      <c r="Q32" s="544"/>
      <c r="R32" s="544"/>
      <c r="S32" s="544"/>
      <c r="T32" s="544"/>
      <c r="U32" s="544"/>
      <c r="V32" s="544"/>
      <c r="W32" s="544"/>
      <c r="X32" s="544"/>
      <c r="Y32" s="544"/>
      <c r="Z32" s="545"/>
      <c r="AA32" s="562"/>
      <c r="AB32" s="560"/>
      <c r="AC32" s="561"/>
      <c r="AD32" s="560"/>
      <c r="AE32" s="560"/>
      <c r="AF32" s="561"/>
      <c r="AG32" s="555"/>
      <c r="AH32" s="555"/>
      <c r="AI32" s="555"/>
      <c r="AJ32" s="555"/>
      <c r="AK32" s="555"/>
      <c r="AL32" s="555"/>
      <c r="AM32" s="556"/>
      <c r="AN32" s="97"/>
      <c r="AO32" s="97"/>
    </row>
    <row r="33" spans="1:41" ht="21" customHeight="1">
      <c r="A33" s="427">
        <f>IF(MONTH(A30+3)=E1,A30+3,"")</f>
        <v>44865</v>
      </c>
      <c r="B33" s="428"/>
      <c r="C33" s="131"/>
      <c r="D33" s="550"/>
      <c r="E33" s="550"/>
      <c r="F33" s="551"/>
      <c r="G33" s="131"/>
      <c r="H33" s="550"/>
      <c r="I33" s="550"/>
      <c r="J33" s="551"/>
      <c r="K33" s="543"/>
      <c r="L33" s="544"/>
      <c r="M33" s="544"/>
      <c r="N33" s="544"/>
      <c r="O33" s="544"/>
      <c r="P33" s="544"/>
      <c r="Q33" s="544"/>
      <c r="R33" s="544"/>
      <c r="S33" s="544"/>
      <c r="T33" s="544"/>
      <c r="U33" s="544"/>
      <c r="V33" s="544"/>
      <c r="W33" s="544"/>
      <c r="X33" s="544"/>
      <c r="Y33" s="544"/>
      <c r="Z33" s="545"/>
      <c r="AA33" s="585"/>
      <c r="AB33" s="586"/>
      <c r="AC33" s="587"/>
      <c r="AD33" s="560"/>
      <c r="AE33" s="560"/>
      <c r="AF33" s="561"/>
      <c r="AG33" s="555"/>
      <c r="AH33" s="555"/>
      <c r="AI33" s="555"/>
      <c r="AJ33" s="555"/>
      <c r="AK33" s="555"/>
      <c r="AL33" s="555"/>
      <c r="AM33" s="556"/>
      <c r="AN33" s="97"/>
      <c r="AO33" s="97"/>
    </row>
    <row r="34" spans="1:41" ht="21" customHeight="1">
      <c r="A34" s="360"/>
      <c r="B34" s="361"/>
      <c r="C34" s="600" t="s">
        <v>131</v>
      </c>
      <c r="D34" s="600"/>
      <c r="E34" s="600"/>
      <c r="F34" s="601"/>
      <c r="G34" s="132"/>
      <c r="H34" s="589"/>
      <c r="I34" s="589"/>
      <c r="J34" s="590"/>
      <c r="K34" s="596"/>
      <c r="L34" s="565"/>
      <c r="M34" s="565"/>
      <c r="N34" s="565"/>
      <c r="O34" s="565"/>
      <c r="P34" s="565"/>
      <c r="Q34" s="565"/>
      <c r="R34" s="565"/>
      <c r="S34" s="565"/>
      <c r="T34" s="565"/>
      <c r="U34" s="565"/>
      <c r="V34" s="565"/>
      <c r="W34" s="565"/>
      <c r="X34" s="565"/>
      <c r="Y34" s="565"/>
      <c r="Z34" s="578"/>
      <c r="AA34" s="574"/>
      <c r="AB34" s="575"/>
      <c r="AC34" s="576"/>
      <c r="AD34" s="528"/>
      <c r="AE34" s="529"/>
      <c r="AF34" s="529"/>
      <c r="AG34" s="529"/>
      <c r="AH34" s="529"/>
      <c r="AI34" s="529"/>
      <c r="AJ34" s="529"/>
      <c r="AK34" s="529"/>
      <c r="AL34" s="529"/>
      <c r="AM34" s="530"/>
      <c r="AN34" s="97"/>
      <c r="AO34" s="97"/>
    </row>
    <row r="35" spans="1:41" ht="21" customHeight="1">
      <c r="A35" s="360"/>
      <c r="B35" s="361"/>
      <c r="C35" s="600"/>
      <c r="D35" s="600"/>
      <c r="E35" s="600"/>
      <c r="F35" s="601"/>
      <c r="G35" s="318" t="str">
        <f>初期項目設定!G35</f>
        <v>繰越</v>
      </c>
      <c r="H35" s="318"/>
      <c r="I35" s="318"/>
      <c r="J35" s="531"/>
      <c r="K35" s="639"/>
      <c r="L35" s="639"/>
      <c r="M35" s="639"/>
      <c r="N35" s="639"/>
      <c r="O35" s="639"/>
      <c r="P35" s="639"/>
      <c r="Q35" s="639"/>
      <c r="R35" s="639"/>
      <c r="S35" s="639"/>
      <c r="T35" s="639"/>
      <c r="U35" s="639"/>
      <c r="V35" s="639"/>
      <c r="W35" s="639"/>
      <c r="X35" s="639"/>
      <c r="Y35" s="639"/>
      <c r="Z35" s="640"/>
      <c r="AA35" s="525"/>
      <c r="AB35" s="526"/>
      <c r="AC35" s="527"/>
      <c r="AD35" s="528"/>
      <c r="AE35" s="529"/>
      <c r="AF35" s="529"/>
      <c r="AG35" s="529"/>
      <c r="AH35" s="529"/>
      <c r="AI35" s="529"/>
      <c r="AJ35" s="529"/>
      <c r="AK35" s="529"/>
      <c r="AL35" s="529"/>
      <c r="AM35" s="530"/>
      <c r="AN35" s="97"/>
      <c r="AO35" s="97"/>
    </row>
    <row r="36" spans="1:41" ht="21" customHeight="1">
      <c r="A36" s="360"/>
      <c r="B36" s="361"/>
      <c r="C36" s="600"/>
      <c r="D36" s="600"/>
      <c r="E36" s="600"/>
      <c r="F36" s="601"/>
      <c r="G36" s="318" t="str">
        <f>初期項目設定!G36</f>
        <v>予算</v>
      </c>
      <c r="H36" s="318"/>
      <c r="I36" s="318"/>
      <c r="J36" s="531"/>
      <c r="K36" s="597"/>
      <c r="L36" s="594"/>
      <c r="M36" s="594"/>
      <c r="N36" s="594"/>
      <c r="O36" s="594"/>
      <c r="P36" s="594"/>
      <c r="Q36" s="594"/>
      <c r="R36" s="594"/>
      <c r="S36" s="594"/>
      <c r="T36" s="594"/>
      <c r="U36" s="594"/>
      <c r="V36" s="594"/>
      <c r="W36" s="594"/>
      <c r="X36" s="594"/>
      <c r="Y36" s="594"/>
      <c r="Z36" s="595"/>
      <c r="AA36" s="525"/>
      <c r="AB36" s="526"/>
      <c r="AC36" s="527"/>
      <c r="AD36" s="528"/>
      <c r="AE36" s="529"/>
      <c r="AF36" s="529"/>
      <c r="AG36" s="529"/>
      <c r="AH36" s="529"/>
      <c r="AI36" s="529"/>
      <c r="AJ36" s="529"/>
      <c r="AK36" s="529"/>
      <c r="AL36" s="529"/>
      <c r="AM36" s="530"/>
      <c r="AN36" s="97"/>
      <c r="AO36" s="97"/>
    </row>
    <row r="37" spans="1:41" ht="21" customHeight="1">
      <c r="A37" s="360"/>
      <c r="B37" s="361"/>
      <c r="C37" s="600"/>
      <c r="D37" s="600"/>
      <c r="E37" s="600"/>
      <c r="F37" s="601"/>
      <c r="G37" s="598" t="str">
        <f>初期項目設定!G37</f>
        <v>決算</v>
      </c>
      <c r="H37" s="598"/>
      <c r="I37" s="598"/>
      <c r="J37" s="599"/>
      <c r="K37" s="565"/>
      <c r="L37" s="565"/>
      <c r="M37" s="565"/>
      <c r="N37" s="565"/>
      <c r="O37" s="565"/>
      <c r="P37" s="565"/>
      <c r="Q37" s="565"/>
      <c r="R37" s="565"/>
      <c r="S37" s="565"/>
      <c r="T37" s="565"/>
      <c r="U37" s="565"/>
      <c r="V37" s="565"/>
      <c r="W37" s="565"/>
      <c r="X37" s="565"/>
      <c r="Y37" s="565"/>
      <c r="Z37" s="578"/>
      <c r="AA37" s="525"/>
      <c r="AB37" s="526"/>
      <c r="AC37" s="527"/>
      <c r="AD37" s="528"/>
      <c r="AE37" s="529"/>
      <c r="AF37" s="529"/>
      <c r="AG37" s="529"/>
      <c r="AH37" s="529"/>
      <c r="AI37" s="529"/>
      <c r="AJ37" s="529"/>
      <c r="AK37" s="529"/>
      <c r="AL37" s="529"/>
      <c r="AM37" s="530"/>
      <c r="AN37" s="97"/>
      <c r="AO37" s="97"/>
    </row>
    <row r="38" spans="1:41" ht="21" customHeight="1">
      <c r="A38" s="360"/>
      <c r="B38" s="361"/>
      <c r="C38" s="600"/>
      <c r="D38" s="600"/>
      <c r="E38" s="600"/>
      <c r="F38" s="601"/>
      <c r="G38" s="318" t="str">
        <f>初期項目設定!G38</f>
        <v>差引</v>
      </c>
      <c r="H38" s="318"/>
      <c r="I38" s="318"/>
      <c r="J38" s="531"/>
      <c r="K38" s="603"/>
      <c r="L38" s="564"/>
      <c r="M38" s="565"/>
      <c r="N38" s="565"/>
      <c r="O38" s="563"/>
      <c r="P38" s="564"/>
      <c r="Q38" s="565"/>
      <c r="R38" s="565"/>
      <c r="S38" s="563"/>
      <c r="T38" s="564"/>
      <c r="U38" s="565"/>
      <c r="V38" s="565"/>
      <c r="W38" s="565"/>
      <c r="X38" s="565"/>
      <c r="Y38" s="563"/>
      <c r="Z38" s="577"/>
      <c r="AA38" s="574"/>
      <c r="AB38" s="575"/>
      <c r="AC38" s="576"/>
      <c r="AD38" s="591" t="s">
        <v>132</v>
      </c>
      <c r="AE38" s="592"/>
      <c r="AF38" s="592"/>
      <c r="AG38" s="592"/>
      <c r="AH38" s="592"/>
      <c r="AI38" s="592"/>
      <c r="AJ38" s="592"/>
      <c r="AK38" s="592"/>
      <c r="AL38" s="592"/>
      <c r="AM38" s="593"/>
      <c r="AN38" s="97"/>
      <c r="AO38" s="97"/>
    </row>
    <row r="39" spans="1:41" ht="6" customHeight="1">
      <c r="A39" s="97"/>
      <c r="B39" s="97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97"/>
      <c r="AO39" s="97"/>
    </row>
    <row r="40" spans="1:41" ht="21" customHeight="1">
      <c r="A40" s="317"/>
      <c r="B40" s="318"/>
      <c r="C40" s="602" t="str">
        <f>初期項目設定!C40</f>
        <v>電気</v>
      </c>
      <c r="D40" s="566"/>
      <c r="E40" s="566" t="str">
        <f>初期項目設定!E40</f>
        <v>ガス</v>
      </c>
      <c r="F40" s="566"/>
      <c r="G40" s="566" t="str">
        <f>初期項目設定!G40</f>
        <v>水道</v>
      </c>
      <c r="H40" s="566"/>
      <c r="I40" s="566" t="str">
        <f>初期項目設定!I40</f>
        <v>電話</v>
      </c>
      <c r="J40" s="566"/>
      <c r="K40" s="566" t="str">
        <f>初期項目設定!K40</f>
        <v>携帯</v>
      </c>
      <c r="L40" s="566"/>
      <c r="M40" s="566" t="str">
        <f>初期項目設定!M40</f>
        <v>・・</v>
      </c>
      <c r="N40" s="566"/>
      <c r="O40" s="566" t="str">
        <f>初期項目設定!O40</f>
        <v>・・</v>
      </c>
      <c r="P40" s="566"/>
      <c r="Q40" s="566" t="str">
        <f>初期項目設定!Q40</f>
        <v>・・</v>
      </c>
      <c r="R40" s="566"/>
      <c r="S40" s="567">
        <f>初期項目設定!S40</f>
        <v>0</v>
      </c>
      <c r="T40" s="568"/>
      <c r="U40" s="567">
        <f>初期項目設定!U40</f>
        <v>0</v>
      </c>
      <c r="V40" s="318"/>
      <c r="W40" s="317" t="str">
        <f>初期項目設定!W40</f>
        <v>小計</v>
      </c>
      <c r="X40" s="318"/>
      <c r="Y40" s="531"/>
      <c r="Z40" s="114"/>
      <c r="AA40" s="569" t="str">
        <f>初期項目設定!AA40</f>
        <v>住宅</v>
      </c>
      <c r="AB40" s="570"/>
      <c r="AC40" s="571"/>
      <c r="AD40" s="572"/>
      <c r="AE40" s="573"/>
      <c r="AF40" s="110"/>
      <c r="AG40" s="506" t="str">
        <f>初期項目設定!AG40</f>
        <v>支給額</v>
      </c>
      <c r="AH40" s="506"/>
      <c r="AI40" s="506"/>
      <c r="AJ40" s="607"/>
      <c r="AK40" s="607"/>
      <c r="AL40" s="607"/>
      <c r="AM40" s="607"/>
      <c r="AN40" s="97"/>
      <c r="AO40" s="97"/>
    </row>
    <row r="41" spans="1:41" ht="21" customHeight="1">
      <c r="A41" s="313" t="str">
        <f>初期項目設定!A41</f>
        <v>予算</v>
      </c>
      <c r="B41" s="314"/>
      <c r="C41" s="604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8"/>
      <c r="T41" s="609"/>
      <c r="U41" s="608"/>
      <c r="V41" s="610"/>
      <c r="W41" s="611"/>
      <c r="X41" s="612"/>
      <c r="Y41" s="613"/>
      <c r="Z41" s="113"/>
      <c r="AA41" s="317" t="str">
        <f>初期項目設定!AA41</f>
        <v>保険</v>
      </c>
      <c r="AB41" s="531"/>
      <c r="AC41" s="614"/>
      <c r="AD41" s="615"/>
      <c r="AE41" s="616"/>
      <c r="AF41" s="110"/>
      <c r="AG41" s="461" t="str">
        <f>初期項目設定!AG41</f>
        <v>控除額</v>
      </c>
      <c r="AH41" s="461"/>
      <c r="AI41" s="461"/>
      <c r="AJ41" s="617"/>
      <c r="AK41" s="617"/>
      <c r="AL41" s="617"/>
      <c r="AM41" s="617"/>
      <c r="AN41" s="97"/>
      <c r="AO41" s="97"/>
    </row>
    <row r="42" spans="1:41" ht="21" customHeight="1">
      <c r="A42" s="357" t="str">
        <f>初期項目設定!A42</f>
        <v>決算</v>
      </c>
      <c r="B42" s="358"/>
      <c r="C42" s="636"/>
      <c r="D42" s="606"/>
      <c r="E42" s="606"/>
      <c r="F42" s="606"/>
      <c r="G42" s="606"/>
      <c r="H42" s="606"/>
      <c r="I42" s="606"/>
      <c r="J42" s="606"/>
      <c r="K42" s="606"/>
      <c r="L42" s="606"/>
      <c r="M42" s="606"/>
      <c r="N42" s="606"/>
      <c r="O42" s="606"/>
      <c r="P42" s="606"/>
      <c r="Q42" s="606"/>
      <c r="R42" s="606"/>
      <c r="S42" s="618"/>
      <c r="T42" s="619"/>
      <c r="U42" s="618"/>
      <c r="V42" s="620"/>
      <c r="W42" s="621"/>
      <c r="X42" s="622"/>
      <c r="Y42" s="623"/>
      <c r="Z42" s="113"/>
      <c r="AA42" s="317" t="str">
        <f>初期項目設定!AA42</f>
        <v>～</v>
      </c>
      <c r="AB42" s="531"/>
      <c r="AC42" s="614"/>
      <c r="AD42" s="615"/>
      <c r="AE42" s="616"/>
      <c r="AF42" s="110"/>
      <c r="AG42" s="461" t="str">
        <f>初期項目設定!AG42</f>
        <v>天引額</v>
      </c>
      <c r="AH42" s="461"/>
      <c r="AI42" s="461"/>
      <c r="AJ42" s="617"/>
      <c r="AK42" s="617"/>
      <c r="AL42" s="617"/>
      <c r="AM42" s="617"/>
      <c r="AN42" s="97"/>
      <c r="AO42" s="97"/>
    </row>
    <row r="43" spans="1:41" ht="21" customHeight="1">
      <c r="A43" s="343" t="str">
        <f>初期項目設定!A43</f>
        <v>差引</v>
      </c>
      <c r="B43" s="344"/>
      <c r="C43" s="635"/>
      <c r="D43" s="624"/>
      <c r="E43" s="624"/>
      <c r="F43" s="624"/>
      <c r="G43" s="624"/>
      <c r="H43" s="624"/>
      <c r="I43" s="624"/>
      <c r="J43" s="624"/>
      <c r="K43" s="624"/>
      <c r="L43" s="624"/>
      <c r="M43" s="624"/>
      <c r="N43" s="624"/>
      <c r="O43" s="624"/>
      <c r="P43" s="624"/>
      <c r="Q43" s="624"/>
      <c r="R43" s="624"/>
      <c r="S43" s="624"/>
      <c r="T43" s="624"/>
      <c r="U43" s="624"/>
      <c r="V43" s="624"/>
      <c r="W43" s="625"/>
      <c r="X43" s="626"/>
      <c r="Y43" s="627"/>
      <c r="Z43" s="113"/>
      <c r="AA43" s="628">
        <f>初期項目設定!AA43</f>
        <v>0</v>
      </c>
      <c r="AB43" s="629"/>
      <c r="AC43" s="630"/>
      <c r="AD43" s="631"/>
      <c r="AE43" s="632"/>
      <c r="AF43" s="110"/>
      <c r="AG43" s="633" t="str">
        <f>初期項目設定!AG43</f>
        <v>手取額</v>
      </c>
      <c r="AH43" s="633"/>
      <c r="AI43" s="633"/>
      <c r="AJ43" s="634"/>
      <c r="AK43" s="634"/>
      <c r="AL43" s="634"/>
      <c r="AM43" s="634"/>
      <c r="AN43" s="97"/>
      <c r="AO43" s="97"/>
    </row>
    <row r="44" spans="1:41" ht="6" customHeight="1"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</row>
  </sheetData>
  <sheetProtection algorithmName="SHA-512" hashValue="1tK6+NVYTX+ey81yFAjQVh1N3hLSXX6m1SUe9rg295Lvl4SjFdWliqMAIhSF8ib8jrHFUIw9mv17f/BYrWhv1A==" saltValue="xX3hLKFul+8npYtHN+9sPg==" spinCount="100000" sheet="1" formatCells="0" formatColumns="0" formatRows="0" insertColumns="0" insertRows="0" insertHyperlinks="0" deleteColumns="0" deleteRows="0" sort="0" autoFilter="0" pivotTables="0"/>
  <mergeCells count="581"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U40:V40"/>
    <mergeCell ref="W40:Y40"/>
    <mergeCell ref="AA40:AB40"/>
    <mergeCell ref="AC40:AE40"/>
    <mergeCell ref="AG40:AI40"/>
    <mergeCell ref="AJ43:AM43"/>
    <mergeCell ref="S43:T43"/>
    <mergeCell ref="U43:V43"/>
    <mergeCell ref="W43:Y43"/>
    <mergeCell ref="AA43:AB43"/>
    <mergeCell ref="AC43:AE43"/>
    <mergeCell ref="AG43:AI43"/>
    <mergeCell ref="AJ42:AM42"/>
    <mergeCell ref="S42:T42"/>
    <mergeCell ref="U42:V42"/>
    <mergeCell ref="W42:Y42"/>
    <mergeCell ref="AA42:AB42"/>
    <mergeCell ref="AC42:AE42"/>
    <mergeCell ref="AG42:AI42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1:V31"/>
    <mergeCell ref="W31:X31"/>
    <mergeCell ref="Y31:Z31"/>
    <mergeCell ref="AA31:AC31"/>
    <mergeCell ref="AD31:AF31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7:V27"/>
    <mergeCell ref="W27:X27"/>
    <mergeCell ref="Y27:Z27"/>
    <mergeCell ref="AA27:AC27"/>
    <mergeCell ref="AD27:AF27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3:V23"/>
    <mergeCell ref="W23:X23"/>
    <mergeCell ref="Y23:Z23"/>
    <mergeCell ref="AA23:AC23"/>
    <mergeCell ref="AD23:AF23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9:V19"/>
    <mergeCell ref="W19:X19"/>
    <mergeCell ref="Y19:Z19"/>
    <mergeCell ref="AA19:AC19"/>
    <mergeCell ref="AD19:AF19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5:V15"/>
    <mergeCell ref="W15:X15"/>
    <mergeCell ref="Y15:Z15"/>
    <mergeCell ref="AA15:AC15"/>
    <mergeCell ref="AD15:AF15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11:V11"/>
    <mergeCell ref="W11:X11"/>
    <mergeCell ref="Y11:Z11"/>
    <mergeCell ref="AA11:AC11"/>
    <mergeCell ref="AD11:AF11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7:V7"/>
    <mergeCell ref="W7:X7"/>
    <mergeCell ref="Y7:Z7"/>
    <mergeCell ref="AA7:AC7"/>
    <mergeCell ref="AD7:AF7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</mergeCells>
  <phoneticPr fontId="3"/>
  <conditionalFormatting sqref="A3:AM33">
    <cfRule type="expression" dxfId="10" priority="2">
      <formula>WEEKDAY($A3)=7</formula>
    </cfRule>
    <cfRule type="expression" dxfId="9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AC4207A-9136-4737-8B4C-3899A8A0D264}">
            <xm:f>VLOOKUP($A3,祝日!$A$2:$B$30,2,FALSE)&lt;&gt;TRUE</xm:f>
            <x14:dxf>
              <font>
                <strike val="0"/>
              </font>
              <fill>
                <patternFill>
                  <bgColor theme="6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8EC3A-A128-4CD3-AC4C-B666DA65FD48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12" customWidth="1"/>
    <col min="11" max="26" width="2.625" style="12" customWidth="1"/>
    <col min="27" max="38" width="2.5" style="12" customWidth="1"/>
    <col min="39" max="39" width="1.5" style="12" customWidth="1"/>
    <col min="40" max="16384" width="9" style="12"/>
  </cols>
  <sheetData>
    <row r="1" spans="1:41" ht="21" customHeight="1">
      <c r="A1" s="405">
        <f>初期項目設定!A1</f>
        <v>2022</v>
      </c>
      <c r="B1" s="405"/>
      <c r="C1" s="405"/>
      <c r="D1" s="405"/>
      <c r="E1" s="406">
        <v>11</v>
      </c>
      <c r="F1" s="406"/>
      <c r="G1" s="406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407" t="s">
        <v>97</v>
      </c>
      <c r="AD1" s="407"/>
      <c r="AE1" s="407"/>
      <c r="AF1" s="407"/>
      <c r="AG1" s="407"/>
      <c r="AH1" s="108"/>
      <c r="AI1" s="407" t="s">
        <v>98</v>
      </c>
      <c r="AJ1" s="407"/>
      <c r="AK1" s="407"/>
      <c r="AL1" s="407"/>
      <c r="AM1" s="407"/>
      <c r="AN1" s="97"/>
      <c r="AO1" s="109"/>
    </row>
    <row r="2" spans="1:41" ht="21" customHeight="1">
      <c r="A2" s="487" t="s">
        <v>125</v>
      </c>
      <c r="B2" s="473"/>
      <c r="C2" s="487" t="s">
        <v>5</v>
      </c>
      <c r="D2" s="473"/>
      <c r="E2" s="473"/>
      <c r="F2" s="474"/>
      <c r="G2" s="487" t="s">
        <v>6</v>
      </c>
      <c r="H2" s="473"/>
      <c r="I2" s="473"/>
      <c r="J2" s="474"/>
      <c r="K2" s="532" t="str">
        <f>初期項目設定!K2&amp;""</f>
        <v>食費</v>
      </c>
      <c r="L2" s="533"/>
      <c r="M2" s="534" t="str">
        <f>初期項目設定!M2&amp;""</f>
        <v>消耗</v>
      </c>
      <c r="N2" s="535"/>
      <c r="O2" s="534" t="str">
        <f>初期項目設定!O2&amp;""</f>
        <v>耐久</v>
      </c>
      <c r="P2" s="535"/>
      <c r="Q2" s="534" t="str">
        <f>初期項目設定!Q2&amp;""</f>
        <v>娯楽</v>
      </c>
      <c r="R2" s="535"/>
      <c r="S2" s="534" t="str">
        <f>初期項目設定!S2&amp;""</f>
        <v>通信</v>
      </c>
      <c r="T2" s="535"/>
      <c r="U2" s="534" t="str">
        <f>初期項目設定!U2&amp;""</f>
        <v>交際</v>
      </c>
      <c r="V2" s="535"/>
      <c r="W2" s="534" t="str">
        <f>初期項目設定!W2&amp;""</f>
        <v>・・</v>
      </c>
      <c r="X2" s="535"/>
      <c r="Y2" s="534" t="str">
        <f>初期項目設定!Y2&amp;""</f>
        <v>・・</v>
      </c>
      <c r="Z2" s="535"/>
      <c r="AA2" s="588" t="s">
        <v>8</v>
      </c>
      <c r="AB2" s="546"/>
      <c r="AC2" s="547"/>
      <c r="AD2" s="473" t="s">
        <v>9</v>
      </c>
      <c r="AE2" s="473"/>
      <c r="AF2" s="474"/>
      <c r="AG2" s="546" t="s">
        <v>124</v>
      </c>
      <c r="AH2" s="546"/>
      <c r="AI2" s="546"/>
      <c r="AJ2" s="546"/>
      <c r="AK2" s="546"/>
      <c r="AL2" s="546"/>
      <c r="AM2" s="547"/>
      <c r="AN2" s="97"/>
      <c r="AO2" s="97"/>
    </row>
    <row r="3" spans="1:41" ht="21" customHeight="1">
      <c r="A3" s="420">
        <f>DATE(A1,E1,1)</f>
        <v>44866</v>
      </c>
      <c r="B3" s="421"/>
      <c r="C3" s="129"/>
      <c r="D3" s="637"/>
      <c r="E3" s="637"/>
      <c r="F3" s="638"/>
      <c r="G3" s="129"/>
      <c r="H3" s="536"/>
      <c r="I3" s="536"/>
      <c r="J3" s="537"/>
      <c r="K3" s="538"/>
      <c r="L3" s="539"/>
      <c r="M3" s="539"/>
      <c r="N3" s="539"/>
      <c r="O3" s="539"/>
      <c r="P3" s="539"/>
      <c r="Q3" s="539"/>
      <c r="R3" s="539"/>
      <c r="S3" s="539"/>
      <c r="T3" s="539"/>
      <c r="U3" s="539"/>
      <c r="V3" s="539"/>
      <c r="W3" s="539"/>
      <c r="X3" s="539"/>
      <c r="Y3" s="539"/>
      <c r="Z3" s="540"/>
      <c r="AA3" s="582"/>
      <c r="AB3" s="583"/>
      <c r="AC3" s="584"/>
      <c r="AD3" s="557"/>
      <c r="AE3" s="558"/>
      <c r="AF3" s="559"/>
      <c r="AG3" s="548"/>
      <c r="AH3" s="548"/>
      <c r="AI3" s="548"/>
      <c r="AJ3" s="548"/>
      <c r="AK3" s="548"/>
      <c r="AL3" s="548"/>
      <c r="AM3" s="549"/>
      <c r="AN3" s="97"/>
      <c r="AO3" s="97"/>
    </row>
    <row r="4" spans="1:41" ht="21" customHeight="1">
      <c r="A4" s="427">
        <f>A3+1</f>
        <v>44867</v>
      </c>
      <c r="B4" s="432"/>
      <c r="C4" s="130"/>
      <c r="D4" s="519"/>
      <c r="E4" s="519"/>
      <c r="F4" s="520"/>
      <c r="G4" s="130"/>
      <c r="H4" s="519"/>
      <c r="I4" s="519"/>
      <c r="J4" s="520"/>
      <c r="K4" s="522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18"/>
      <c r="AA4" s="562"/>
      <c r="AB4" s="560"/>
      <c r="AC4" s="561"/>
      <c r="AD4" s="560"/>
      <c r="AE4" s="560"/>
      <c r="AF4" s="561"/>
      <c r="AG4" s="552"/>
      <c r="AH4" s="552"/>
      <c r="AI4" s="552"/>
      <c r="AJ4" s="552"/>
      <c r="AK4" s="552"/>
      <c r="AL4" s="552"/>
      <c r="AM4" s="553"/>
      <c r="AN4" s="97"/>
      <c r="AO4" s="97"/>
    </row>
    <row r="5" spans="1:41" ht="21" customHeight="1">
      <c r="A5" s="427">
        <f t="shared" ref="A5:A30" si="0">A4+1</f>
        <v>44868</v>
      </c>
      <c r="B5" s="428"/>
      <c r="C5" s="130"/>
      <c r="D5" s="519"/>
      <c r="E5" s="519"/>
      <c r="F5" s="520"/>
      <c r="G5" s="130"/>
      <c r="H5" s="519"/>
      <c r="I5" s="519"/>
      <c r="J5" s="520"/>
      <c r="K5" s="522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18"/>
      <c r="AA5" s="562"/>
      <c r="AB5" s="560"/>
      <c r="AC5" s="561"/>
      <c r="AD5" s="560"/>
      <c r="AE5" s="560"/>
      <c r="AF5" s="561"/>
      <c r="AG5" s="552"/>
      <c r="AH5" s="552"/>
      <c r="AI5" s="552"/>
      <c r="AJ5" s="552"/>
      <c r="AK5" s="552"/>
      <c r="AL5" s="552"/>
      <c r="AM5" s="553"/>
      <c r="AN5" s="97"/>
      <c r="AO5" s="97"/>
    </row>
    <row r="6" spans="1:41" ht="21" customHeight="1">
      <c r="A6" s="427">
        <f t="shared" si="0"/>
        <v>44869</v>
      </c>
      <c r="B6" s="428"/>
      <c r="C6" s="130"/>
      <c r="D6" s="519"/>
      <c r="E6" s="519"/>
      <c r="F6" s="520"/>
      <c r="G6" s="130"/>
      <c r="H6" s="519"/>
      <c r="I6" s="519"/>
      <c r="J6" s="520"/>
      <c r="K6" s="522"/>
      <c r="L6" s="523"/>
      <c r="M6" s="523"/>
      <c r="N6" s="523"/>
      <c r="O6" s="523"/>
      <c r="P6" s="523"/>
      <c r="Q6" s="523"/>
      <c r="R6" s="523"/>
      <c r="S6" s="523"/>
      <c r="T6" s="523"/>
      <c r="U6" s="523"/>
      <c r="V6" s="523"/>
      <c r="W6" s="523"/>
      <c r="X6" s="523"/>
      <c r="Y6" s="523"/>
      <c r="Z6" s="518"/>
      <c r="AA6" s="562"/>
      <c r="AB6" s="560"/>
      <c r="AC6" s="561"/>
      <c r="AD6" s="560"/>
      <c r="AE6" s="560"/>
      <c r="AF6" s="561"/>
      <c r="AG6" s="552"/>
      <c r="AH6" s="552"/>
      <c r="AI6" s="552"/>
      <c r="AJ6" s="552"/>
      <c r="AK6" s="552"/>
      <c r="AL6" s="552"/>
      <c r="AM6" s="553"/>
      <c r="AN6" s="97"/>
      <c r="AO6" s="97"/>
    </row>
    <row r="7" spans="1:41" ht="21" customHeight="1">
      <c r="A7" s="427">
        <f t="shared" si="0"/>
        <v>44870</v>
      </c>
      <c r="B7" s="428"/>
      <c r="C7" s="130"/>
      <c r="D7" s="519"/>
      <c r="E7" s="519"/>
      <c r="F7" s="520"/>
      <c r="G7" s="130"/>
      <c r="H7" s="519"/>
      <c r="I7" s="519"/>
      <c r="J7" s="520"/>
      <c r="K7" s="522"/>
      <c r="L7" s="523"/>
      <c r="M7" s="523"/>
      <c r="N7" s="523"/>
      <c r="O7" s="523"/>
      <c r="P7" s="523"/>
      <c r="Q7" s="523"/>
      <c r="R7" s="523"/>
      <c r="S7" s="523"/>
      <c r="T7" s="523"/>
      <c r="U7" s="523"/>
      <c r="V7" s="523"/>
      <c r="W7" s="523"/>
      <c r="X7" s="523"/>
      <c r="Y7" s="523"/>
      <c r="Z7" s="518"/>
      <c r="AA7" s="562"/>
      <c r="AB7" s="560"/>
      <c r="AC7" s="561"/>
      <c r="AD7" s="560"/>
      <c r="AE7" s="560"/>
      <c r="AF7" s="561"/>
      <c r="AG7" s="552"/>
      <c r="AH7" s="552"/>
      <c r="AI7" s="552"/>
      <c r="AJ7" s="552"/>
      <c r="AK7" s="552"/>
      <c r="AL7" s="552"/>
      <c r="AM7" s="553"/>
      <c r="AN7" s="97"/>
      <c r="AO7" s="97"/>
    </row>
    <row r="8" spans="1:41" ht="21" customHeight="1">
      <c r="A8" s="427">
        <f t="shared" si="0"/>
        <v>44871</v>
      </c>
      <c r="B8" s="428"/>
      <c r="C8" s="130"/>
      <c r="D8" s="519"/>
      <c r="E8" s="519"/>
      <c r="F8" s="520"/>
      <c r="G8" s="130"/>
      <c r="H8" s="519"/>
      <c r="I8" s="519"/>
      <c r="J8" s="520"/>
      <c r="K8" s="522"/>
      <c r="L8" s="523"/>
      <c r="M8" s="523"/>
      <c r="N8" s="523"/>
      <c r="O8" s="523"/>
      <c r="P8" s="523"/>
      <c r="Q8" s="523"/>
      <c r="R8" s="523"/>
      <c r="S8" s="523"/>
      <c r="T8" s="523"/>
      <c r="U8" s="523"/>
      <c r="V8" s="523"/>
      <c r="W8" s="523"/>
      <c r="X8" s="523"/>
      <c r="Y8" s="523"/>
      <c r="Z8" s="518"/>
      <c r="AA8" s="562"/>
      <c r="AB8" s="560"/>
      <c r="AC8" s="561"/>
      <c r="AD8" s="560"/>
      <c r="AE8" s="560"/>
      <c r="AF8" s="561"/>
      <c r="AG8" s="552"/>
      <c r="AH8" s="552"/>
      <c r="AI8" s="552"/>
      <c r="AJ8" s="552"/>
      <c r="AK8" s="552"/>
      <c r="AL8" s="552"/>
      <c r="AM8" s="553"/>
      <c r="AN8" s="97"/>
      <c r="AO8" s="97"/>
    </row>
    <row r="9" spans="1:41" ht="21" customHeight="1">
      <c r="A9" s="427">
        <f t="shared" si="0"/>
        <v>44872</v>
      </c>
      <c r="B9" s="428"/>
      <c r="C9" s="130"/>
      <c r="D9" s="519"/>
      <c r="E9" s="519"/>
      <c r="F9" s="520"/>
      <c r="G9" s="130"/>
      <c r="H9" s="519"/>
      <c r="I9" s="519"/>
      <c r="J9" s="520"/>
      <c r="K9" s="522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18"/>
      <c r="AA9" s="562"/>
      <c r="AB9" s="560"/>
      <c r="AC9" s="561"/>
      <c r="AD9" s="560"/>
      <c r="AE9" s="560"/>
      <c r="AF9" s="561"/>
      <c r="AG9" s="552"/>
      <c r="AH9" s="552"/>
      <c r="AI9" s="552"/>
      <c r="AJ9" s="552"/>
      <c r="AK9" s="552"/>
      <c r="AL9" s="552"/>
      <c r="AM9" s="553"/>
      <c r="AN9" s="97"/>
      <c r="AO9" s="97"/>
    </row>
    <row r="10" spans="1:41" ht="21" customHeight="1">
      <c r="A10" s="427">
        <f t="shared" si="0"/>
        <v>44873</v>
      </c>
      <c r="B10" s="428"/>
      <c r="C10" s="130"/>
      <c r="D10" s="519"/>
      <c r="E10" s="519"/>
      <c r="F10" s="520"/>
      <c r="G10" s="130"/>
      <c r="H10" s="519"/>
      <c r="I10" s="519"/>
      <c r="J10" s="520"/>
      <c r="K10" s="522"/>
      <c r="L10" s="523"/>
      <c r="M10" s="523"/>
      <c r="N10" s="523"/>
      <c r="O10" s="523"/>
      <c r="P10" s="523"/>
      <c r="Q10" s="523"/>
      <c r="R10" s="523"/>
      <c r="S10" s="523"/>
      <c r="T10" s="523"/>
      <c r="U10" s="523"/>
      <c r="V10" s="523"/>
      <c r="W10" s="523"/>
      <c r="X10" s="523"/>
      <c r="Y10" s="523"/>
      <c r="Z10" s="518"/>
      <c r="AA10" s="562"/>
      <c r="AB10" s="560"/>
      <c r="AC10" s="561"/>
      <c r="AD10" s="560"/>
      <c r="AE10" s="560"/>
      <c r="AF10" s="561"/>
      <c r="AG10" s="552"/>
      <c r="AH10" s="552"/>
      <c r="AI10" s="552"/>
      <c r="AJ10" s="552"/>
      <c r="AK10" s="552"/>
      <c r="AL10" s="552"/>
      <c r="AM10" s="553"/>
      <c r="AN10" s="97"/>
      <c r="AO10" s="97"/>
    </row>
    <row r="11" spans="1:41" ht="21" customHeight="1">
      <c r="A11" s="427">
        <f t="shared" si="0"/>
        <v>44874</v>
      </c>
      <c r="B11" s="428"/>
      <c r="C11" s="130"/>
      <c r="D11" s="519"/>
      <c r="E11" s="519"/>
      <c r="F11" s="520"/>
      <c r="G11" s="130"/>
      <c r="H11" s="519"/>
      <c r="I11" s="519"/>
      <c r="J11" s="520"/>
      <c r="K11" s="522"/>
      <c r="L11" s="523"/>
      <c r="M11" s="523"/>
      <c r="N11" s="523"/>
      <c r="O11" s="523"/>
      <c r="P11" s="523"/>
      <c r="Q11" s="523"/>
      <c r="R11" s="523"/>
      <c r="S11" s="523"/>
      <c r="T11" s="523"/>
      <c r="U11" s="523"/>
      <c r="V11" s="523"/>
      <c r="W11" s="523"/>
      <c r="X11" s="523"/>
      <c r="Y11" s="523"/>
      <c r="Z11" s="518"/>
      <c r="AA11" s="562"/>
      <c r="AB11" s="560"/>
      <c r="AC11" s="561"/>
      <c r="AD11" s="560"/>
      <c r="AE11" s="560"/>
      <c r="AF11" s="561"/>
      <c r="AG11" s="552"/>
      <c r="AH11" s="552"/>
      <c r="AI11" s="552"/>
      <c r="AJ11" s="552"/>
      <c r="AK11" s="552"/>
      <c r="AL11" s="552"/>
      <c r="AM11" s="553"/>
      <c r="AN11" s="97"/>
      <c r="AO11" s="97"/>
    </row>
    <row r="12" spans="1:41" ht="21" customHeight="1">
      <c r="A12" s="427">
        <f t="shared" si="0"/>
        <v>44875</v>
      </c>
      <c r="B12" s="428"/>
      <c r="C12" s="130"/>
      <c r="D12" s="519"/>
      <c r="E12" s="519"/>
      <c r="F12" s="520"/>
      <c r="G12" s="130"/>
      <c r="H12" s="519"/>
      <c r="I12" s="519"/>
      <c r="J12" s="520"/>
      <c r="K12" s="522"/>
      <c r="L12" s="523"/>
      <c r="M12" s="523"/>
      <c r="N12" s="523"/>
      <c r="O12" s="523"/>
      <c r="P12" s="523"/>
      <c r="Q12" s="523"/>
      <c r="R12" s="523"/>
      <c r="S12" s="523"/>
      <c r="T12" s="523"/>
      <c r="U12" s="523"/>
      <c r="V12" s="523"/>
      <c r="W12" s="523"/>
      <c r="X12" s="523"/>
      <c r="Y12" s="523"/>
      <c r="Z12" s="518"/>
      <c r="AA12" s="562"/>
      <c r="AB12" s="560"/>
      <c r="AC12" s="561"/>
      <c r="AD12" s="560"/>
      <c r="AE12" s="560"/>
      <c r="AF12" s="561"/>
      <c r="AG12" s="552"/>
      <c r="AH12" s="552"/>
      <c r="AI12" s="552"/>
      <c r="AJ12" s="552"/>
      <c r="AK12" s="552"/>
      <c r="AL12" s="552"/>
      <c r="AM12" s="553"/>
      <c r="AN12" s="97"/>
      <c r="AO12" s="97"/>
    </row>
    <row r="13" spans="1:41" ht="21" customHeight="1">
      <c r="A13" s="427">
        <f t="shared" si="0"/>
        <v>44876</v>
      </c>
      <c r="B13" s="428"/>
      <c r="C13" s="130"/>
      <c r="D13" s="519"/>
      <c r="E13" s="519"/>
      <c r="F13" s="520"/>
      <c r="G13" s="130"/>
      <c r="H13" s="519"/>
      <c r="I13" s="519"/>
      <c r="J13" s="520"/>
      <c r="K13" s="522"/>
      <c r="L13" s="523"/>
      <c r="M13" s="523"/>
      <c r="N13" s="523"/>
      <c r="O13" s="523"/>
      <c r="P13" s="523"/>
      <c r="Q13" s="523"/>
      <c r="R13" s="523"/>
      <c r="S13" s="523"/>
      <c r="T13" s="523"/>
      <c r="U13" s="523"/>
      <c r="V13" s="523"/>
      <c r="W13" s="523"/>
      <c r="X13" s="523"/>
      <c r="Y13" s="523"/>
      <c r="Z13" s="518"/>
      <c r="AA13" s="562"/>
      <c r="AB13" s="560"/>
      <c r="AC13" s="561"/>
      <c r="AD13" s="560"/>
      <c r="AE13" s="560"/>
      <c r="AF13" s="561"/>
      <c r="AG13" s="552"/>
      <c r="AH13" s="552"/>
      <c r="AI13" s="552"/>
      <c r="AJ13" s="552"/>
      <c r="AK13" s="552"/>
      <c r="AL13" s="552"/>
      <c r="AM13" s="553"/>
      <c r="AN13" s="97"/>
      <c r="AO13" s="97"/>
    </row>
    <row r="14" spans="1:41" ht="21" customHeight="1">
      <c r="A14" s="427">
        <f t="shared" si="0"/>
        <v>44877</v>
      </c>
      <c r="B14" s="428"/>
      <c r="C14" s="130"/>
      <c r="D14" s="519"/>
      <c r="E14" s="519"/>
      <c r="F14" s="520"/>
      <c r="G14" s="130"/>
      <c r="H14" s="519"/>
      <c r="I14" s="519"/>
      <c r="J14" s="520"/>
      <c r="K14" s="522"/>
      <c r="L14" s="523"/>
      <c r="M14" s="523"/>
      <c r="N14" s="523"/>
      <c r="O14" s="523"/>
      <c r="P14" s="523"/>
      <c r="Q14" s="523"/>
      <c r="R14" s="523"/>
      <c r="S14" s="523"/>
      <c r="T14" s="523"/>
      <c r="U14" s="523"/>
      <c r="V14" s="523"/>
      <c r="W14" s="523"/>
      <c r="X14" s="523"/>
      <c r="Y14" s="523"/>
      <c r="Z14" s="518"/>
      <c r="AA14" s="562"/>
      <c r="AB14" s="560"/>
      <c r="AC14" s="561"/>
      <c r="AD14" s="560"/>
      <c r="AE14" s="560"/>
      <c r="AF14" s="561"/>
      <c r="AG14" s="552"/>
      <c r="AH14" s="552"/>
      <c r="AI14" s="552"/>
      <c r="AJ14" s="552"/>
      <c r="AK14" s="552"/>
      <c r="AL14" s="552"/>
      <c r="AM14" s="553"/>
      <c r="AN14" s="97"/>
      <c r="AO14" s="97"/>
    </row>
    <row r="15" spans="1:41" ht="21" customHeight="1">
      <c r="A15" s="427">
        <f t="shared" si="0"/>
        <v>44878</v>
      </c>
      <c r="B15" s="428"/>
      <c r="C15" s="130"/>
      <c r="D15" s="518"/>
      <c r="E15" s="519"/>
      <c r="F15" s="520"/>
      <c r="G15" s="130"/>
      <c r="H15" s="518"/>
      <c r="I15" s="519"/>
      <c r="J15" s="520"/>
      <c r="K15" s="541"/>
      <c r="L15" s="542"/>
      <c r="M15" s="518"/>
      <c r="N15" s="542"/>
      <c r="O15" s="518"/>
      <c r="P15" s="542"/>
      <c r="Q15" s="518"/>
      <c r="R15" s="542"/>
      <c r="S15" s="518"/>
      <c r="T15" s="542"/>
      <c r="U15" s="518"/>
      <c r="V15" s="542"/>
      <c r="W15" s="518"/>
      <c r="X15" s="542"/>
      <c r="Y15" s="518"/>
      <c r="Z15" s="520"/>
      <c r="AA15" s="562"/>
      <c r="AB15" s="560"/>
      <c r="AC15" s="561"/>
      <c r="AD15" s="562"/>
      <c r="AE15" s="560"/>
      <c r="AF15" s="561"/>
      <c r="AG15" s="554"/>
      <c r="AH15" s="552"/>
      <c r="AI15" s="552"/>
      <c r="AJ15" s="552"/>
      <c r="AK15" s="552"/>
      <c r="AL15" s="552"/>
      <c r="AM15" s="553"/>
      <c r="AN15" s="97"/>
      <c r="AO15" s="97"/>
    </row>
    <row r="16" spans="1:41" ht="21" customHeight="1">
      <c r="A16" s="427">
        <f t="shared" si="0"/>
        <v>44879</v>
      </c>
      <c r="B16" s="428"/>
      <c r="C16" s="130"/>
      <c r="D16" s="518"/>
      <c r="E16" s="519"/>
      <c r="F16" s="520"/>
      <c r="G16" s="130"/>
      <c r="H16" s="518"/>
      <c r="I16" s="519"/>
      <c r="J16" s="520"/>
      <c r="K16" s="541"/>
      <c r="L16" s="542"/>
      <c r="M16" s="518"/>
      <c r="N16" s="542"/>
      <c r="O16" s="518"/>
      <c r="P16" s="542"/>
      <c r="Q16" s="518"/>
      <c r="R16" s="542"/>
      <c r="S16" s="518"/>
      <c r="T16" s="542"/>
      <c r="U16" s="518"/>
      <c r="V16" s="542"/>
      <c r="W16" s="518"/>
      <c r="X16" s="542"/>
      <c r="Y16" s="518"/>
      <c r="Z16" s="520"/>
      <c r="AA16" s="562"/>
      <c r="AB16" s="560"/>
      <c r="AC16" s="561"/>
      <c r="AD16" s="562"/>
      <c r="AE16" s="560"/>
      <c r="AF16" s="561"/>
      <c r="AG16" s="554"/>
      <c r="AH16" s="552"/>
      <c r="AI16" s="552"/>
      <c r="AJ16" s="552"/>
      <c r="AK16" s="552"/>
      <c r="AL16" s="552"/>
      <c r="AM16" s="553"/>
      <c r="AN16" s="97"/>
      <c r="AO16" s="97"/>
    </row>
    <row r="17" spans="1:41" ht="21" customHeight="1">
      <c r="A17" s="427">
        <f t="shared" si="0"/>
        <v>44880</v>
      </c>
      <c r="B17" s="428"/>
      <c r="C17" s="131"/>
      <c r="D17" s="550"/>
      <c r="E17" s="550"/>
      <c r="F17" s="551"/>
      <c r="G17" s="131"/>
      <c r="H17" s="550"/>
      <c r="I17" s="550"/>
      <c r="J17" s="551"/>
      <c r="K17" s="543"/>
      <c r="L17" s="544"/>
      <c r="M17" s="544"/>
      <c r="N17" s="544"/>
      <c r="O17" s="544"/>
      <c r="P17" s="544"/>
      <c r="Q17" s="544"/>
      <c r="R17" s="544"/>
      <c r="S17" s="544"/>
      <c r="T17" s="544"/>
      <c r="U17" s="544"/>
      <c r="V17" s="544"/>
      <c r="W17" s="544"/>
      <c r="X17" s="544"/>
      <c r="Y17" s="544"/>
      <c r="Z17" s="545"/>
      <c r="AA17" s="579"/>
      <c r="AB17" s="580"/>
      <c r="AC17" s="581"/>
      <c r="AD17" s="560"/>
      <c r="AE17" s="560"/>
      <c r="AF17" s="561"/>
      <c r="AG17" s="555"/>
      <c r="AH17" s="555"/>
      <c r="AI17" s="555"/>
      <c r="AJ17" s="555"/>
      <c r="AK17" s="555"/>
      <c r="AL17" s="555"/>
      <c r="AM17" s="556"/>
      <c r="AN17" s="97"/>
      <c r="AO17" s="97"/>
    </row>
    <row r="18" spans="1:41" ht="21" customHeight="1">
      <c r="A18" s="427">
        <f t="shared" si="0"/>
        <v>44881</v>
      </c>
      <c r="B18" s="428"/>
      <c r="C18" s="130"/>
      <c r="D18" s="519"/>
      <c r="E18" s="519"/>
      <c r="F18" s="520"/>
      <c r="G18" s="130"/>
      <c r="H18" s="519"/>
      <c r="I18" s="519"/>
      <c r="J18" s="520"/>
      <c r="K18" s="522"/>
      <c r="L18" s="523"/>
      <c r="M18" s="523"/>
      <c r="N18" s="523"/>
      <c r="O18" s="523"/>
      <c r="P18" s="523"/>
      <c r="Q18" s="523"/>
      <c r="R18" s="523"/>
      <c r="S18" s="523"/>
      <c r="T18" s="523"/>
      <c r="U18" s="523"/>
      <c r="V18" s="523"/>
      <c r="W18" s="523"/>
      <c r="X18" s="523"/>
      <c r="Y18" s="523"/>
      <c r="Z18" s="518"/>
      <c r="AA18" s="562"/>
      <c r="AB18" s="560"/>
      <c r="AC18" s="561"/>
      <c r="AD18" s="560"/>
      <c r="AE18" s="560"/>
      <c r="AF18" s="561"/>
      <c r="AG18" s="552"/>
      <c r="AH18" s="552"/>
      <c r="AI18" s="552"/>
      <c r="AJ18" s="552"/>
      <c r="AK18" s="552"/>
      <c r="AL18" s="552"/>
      <c r="AM18" s="553"/>
      <c r="AN18" s="97"/>
      <c r="AO18" s="97"/>
    </row>
    <row r="19" spans="1:41" ht="21" customHeight="1">
      <c r="A19" s="427">
        <f t="shared" si="0"/>
        <v>44882</v>
      </c>
      <c r="B19" s="428"/>
      <c r="C19" s="130"/>
      <c r="D19" s="519"/>
      <c r="E19" s="519"/>
      <c r="F19" s="520"/>
      <c r="G19" s="130"/>
      <c r="H19" s="519"/>
      <c r="I19" s="519"/>
      <c r="J19" s="520"/>
      <c r="K19" s="522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3"/>
      <c r="Z19" s="518"/>
      <c r="AA19" s="562"/>
      <c r="AB19" s="560"/>
      <c r="AC19" s="561"/>
      <c r="AD19" s="560"/>
      <c r="AE19" s="560"/>
      <c r="AF19" s="561"/>
      <c r="AG19" s="552"/>
      <c r="AH19" s="552"/>
      <c r="AI19" s="552"/>
      <c r="AJ19" s="552"/>
      <c r="AK19" s="552"/>
      <c r="AL19" s="552"/>
      <c r="AM19" s="553"/>
      <c r="AN19" s="97"/>
      <c r="AO19" s="97"/>
    </row>
    <row r="20" spans="1:41" ht="21" customHeight="1">
      <c r="A20" s="427">
        <f t="shared" si="0"/>
        <v>44883</v>
      </c>
      <c r="B20" s="428"/>
      <c r="C20" s="130"/>
      <c r="D20" s="519"/>
      <c r="E20" s="519"/>
      <c r="F20" s="520"/>
      <c r="G20" s="130"/>
      <c r="H20" s="519"/>
      <c r="I20" s="519"/>
      <c r="J20" s="520"/>
      <c r="K20" s="522"/>
      <c r="L20" s="523"/>
      <c r="M20" s="523"/>
      <c r="N20" s="523"/>
      <c r="O20" s="523"/>
      <c r="P20" s="523"/>
      <c r="Q20" s="523"/>
      <c r="R20" s="523"/>
      <c r="S20" s="523"/>
      <c r="T20" s="523"/>
      <c r="U20" s="523"/>
      <c r="V20" s="523"/>
      <c r="W20" s="523"/>
      <c r="X20" s="523"/>
      <c r="Y20" s="523"/>
      <c r="Z20" s="518"/>
      <c r="AA20" s="562"/>
      <c r="AB20" s="560"/>
      <c r="AC20" s="561"/>
      <c r="AD20" s="560"/>
      <c r="AE20" s="560"/>
      <c r="AF20" s="561"/>
      <c r="AG20" s="552"/>
      <c r="AH20" s="552"/>
      <c r="AI20" s="552"/>
      <c r="AJ20" s="552"/>
      <c r="AK20" s="552"/>
      <c r="AL20" s="552"/>
      <c r="AM20" s="553"/>
      <c r="AN20" s="97"/>
      <c r="AO20" s="97"/>
    </row>
    <row r="21" spans="1:41" ht="21" customHeight="1">
      <c r="A21" s="427">
        <f t="shared" si="0"/>
        <v>44884</v>
      </c>
      <c r="B21" s="428"/>
      <c r="C21" s="130"/>
      <c r="D21" s="519"/>
      <c r="E21" s="519"/>
      <c r="F21" s="520"/>
      <c r="G21" s="130"/>
      <c r="H21" s="519"/>
      <c r="I21" s="519"/>
      <c r="J21" s="520"/>
      <c r="K21" s="522"/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3"/>
      <c r="W21" s="523"/>
      <c r="X21" s="523"/>
      <c r="Y21" s="523"/>
      <c r="Z21" s="518"/>
      <c r="AA21" s="562"/>
      <c r="AB21" s="560"/>
      <c r="AC21" s="561"/>
      <c r="AD21" s="560"/>
      <c r="AE21" s="560"/>
      <c r="AF21" s="561"/>
      <c r="AG21" s="552"/>
      <c r="AH21" s="552"/>
      <c r="AI21" s="552"/>
      <c r="AJ21" s="552"/>
      <c r="AK21" s="552"/>
      <c r="AL21" s="552"/>
      <c r="AM21" s="553"/>
      <c r="AN21" s="97"/>
      <c r="AO21" s="97"/>
    </row>
    <row r="22" spans="1:41" ht="21" customHeight="1">
      <c r="A22" s="427">
        <f t="shared" si="0"/>
        <v>44885</v>
      </c>
      <c r="B22" s="428"/>
      <c r="C22" s="130"/>
      <c r="D22" s="518"/>
      <c r="E22" s="519"/>
      <c r="F22" s="520"/>
      <c r="G22" s="130"/>
      <c r="H22" s="518"/>
      <c r="I22" s="519"/>
      <c r="J22" s="520"/>
      <c r="K22" s="541"/>
      <c r="L22" s="542"/>
      <c r="M22" s="518"/>
      <c r="N22" s="542"/>
      <c r="O22" s="518"/>
      <c r="P22" s="542"/>
      <c r="Q22" s="518"/>
      <c r="R22" s="542"/>
      <c r="S22" s="518"/>
      <c r="T22" s="542"/>
      <c r="U22" s="518"/>
      <c r="V22" s="542"/>
      <c r="W22" s="518"/>
      <c r="X22" s="542"/>
      <c r="Y22" s="518"/>
      <c r="Z22" s="520"/>
      <c r="AA22" s="562"/>
      <c r="AB22" s="560"/>
      <c r="AC22" s="561"/>
      <c r="AD22" s="562"/>
      <c r="AE22" s="560"/>
      <c r="AF22" s="561"/>
      <c r="AG22" s="554"/>
      <c r="AH22" s="552"/>
      <c r="AI22" s="552"/>
      <c r="AJ22" s="552"/>
      <c r="AK22" s="552"/>
      <c r="AL22" s="552"/>
      <c r="AM22" s="553"/>
      <c r="AN22" s="97"/>
      <c r="AO22" s="97"/>
    </row>
    <row r="23" spans="1:41" ht="21" customHeight="1">
      <c r="A23" s="427">
        <f t="shared" si="0"/>
        <v>44886</v>
      </c>
      <c r="B23" s="428"/>
      <c r="C23" s="130"/>
      <c r="D23" s="518"/>
      <c r="E23" s="519"/>
      <c r="F23" s="520"/>
      <c r="G23" s="130"/>
      <c r="H23" s="518"/>
      <c r="I23" s="519"/>
      <c r="J23" s="520"/>
      <c r="K23" s="541"/>
      <c r="L23" s="542"/>
      <c r="M23" s="518"/>
      <c r="N23" s="542"/>
      <c r="O23" s="518"/>
      <c r="P23" s="542"/>
      <c r="Q23" s="518"/>
      <c r="R23" s="542"/>
      <c r="S23" s="518"/>
      <c r="T23" s="542"/>
      <c r="U23" s="518"/>
      <c r="V23" s="542"/>
      <c r="W23" s="518"/>
      <c r="X23" s="542"/>
      <c r="Y23" s="518"/>
      <c r="Z23" s="520"/>
      <c r="AA23" s="562"/>
      <c r="AB23" s="560"/>
      <c r="AC23" s="561"/>
      <c r="AD23" s="562"/>
      <c r="AE23" s="560"/>
      <c r="AF23" s="561"/>
      <c r="AG23" s="554"/>
      <c r="AH23" s="552"/>
      <c r="AI23" s="552"/>
      <c r="AJ23" s="552"/>
      <c r="AK23" s="552"/>
      <c r="AL23" s="552"/>
      <c r="AM23" s="553"/>
      <c r="AN23" s="97"/>
      <c r="AO23" s="97"/>
    </row>
    <row r="24" spans="1:41" ht="21" customHeight="1">
      <c r="A24" s="427">
        <f t="shared" si="0"/>
        <v>44887</v>
      </c>
      <c r="B24" s="428"/>
      <c r="C24" s="131"/>
      <c r="D24" s="550"/>
      <c r="E24" s="550"/>
      <c r="F24" s="551"/>
      <c r="G24" s="131"/>
      <c r="H24" s="550"/>
      <c r="I24" s="550"/>
      <c r="J24" s="551"/>
      <c r="K24" s="543"/>
      <c r="L24" s="544"/>
      <c r="M24" s="544"/>
      <c r="N24" s="544"/>
      <c r="O24" s="544"/>
      <c r="P24" s="544"/>
      <c r="Q24" s="544"/>
      <c r="R24" s="544"/>
      <c r="S24" s="544"/>
      <c r="T24" s="544"/>
      <c r="U24" s="544"/>
      <c r="V24" s="544"/>
      <c r="W24" s="544"/>
      <c r="X24" s="544"/>
      <c r="Y24" s="544"/>
      <c r="Z24" s="545"/>
      <c r="AA24" s="579"/>
      <c r="AB24" s="580"/>
      <c r="AC24" s="581"/>
      <c r="AD24" s="560"/>
      <c r="AE24" s="560"/>
      <c r="AF24" s="561"/>
      <c r="AG24" s="555"/>
      <c r="AH24" s="555"/>
      <c r="AI24" s="555"/>
      <c r="AJ24" s="555"/>
      <c r="AK24" s="555"/>
      <c r="AL24" s="555"/>
      <c r="AM24" s="556"/>
      <c r="AN24" s="97"/>
      <c r="AO24" s="97"/>
    </row>
    <row r="25" spans="1:41" ht="21" customHeight="1">
      <c r="A25" s="427">
        <f t="shared" si="0"/>
        <v>44888</v>
      </c>
      <c r="B25" s="428"/>
      <c r="C25" s="131"/>
      <c r="D25" s="550"/>
      <c r="E25" s="550"/>
      <c r="F25" s="551"/>
      <c r="G25" s="131"/>
      <c r="H25" s="550"/>
      <c r="I25" s="550"/>
      <c r="J25" s="551"/>
      <c r="K25" s="543"/>
      <c r="L25" s="544"/>
      <c r="M25" s="544"/>
      <c r="N25" s="544"/>
      <c r="O25" s="544"/>
      <c r="P25" s="544"/>
      <c r="Q25" s="544"/>
      <c r="R25" s="544"/>
      <c r="S25" s="544"/>
      <c r="T25" s="544"/>
      <c r="U25" s="544"/>
      <c r="V25" s="544"/>
      <c r="W25" s="544"/>
      <c r="X25" s="544"/>
      <c r="Y25" s="544"/>
      <c r="Z25" s="545"/>
      <c r="AA25" s="579"/>
      <c r="AB25" s="580"/>
      <c r="AC25" s="581"/>
      <c r="AD25" s="560"/>
      <c r="AE25" s="560"/>
      <c r="AF25" s="561"/>
      <c r="AG25" s="555"/>
      <c r="AH25" s="555"/>
      <c r="AI25" s="555"/>
      <c r="AJ25" s="555"/>
      <c r="AK25" s="555"/>
      <c r="AL25" s="555"/>
      <c r="AM25" s="556"/>
      <c r="AN25" s="97"/>
      <c r="AO25" s="97"/>
    </row>
    <row r="26" spans="1:41" ht="21" customHeight="1">
      <c r="A26" s="427">
        <f t="shared" si="0"/>
        <v>44889</v>
      </c>
      <c r="B26" s="428"/>
      <c r="C26" s="130"/>
      <c r="D26" s="519"/>
      <c r="E26" s="519"/>
      <c r="F26" s="520"/>
      <c r="G26" s="130"/>
      <c r="H26" s="519"/>
      <c r="I26" s="519"/>
      <c r="J26" s="520"/>
      <c r="K26" s="522"/>
      <c r="L26" s="523"/>
      <c r="M26" s="523"/>
      <c r="N26" s="523"/>
      <c r="O26" s="523"/>
      <c r="P26" s="523"/>
      <c r="Q26" s="523"/>
      <c r="R26" s="523"/>
      <c r="S26" s="523"/>
      <c r="T26" s="523"/>
      <c r="U26" s="523"/>
      <c r="V26" s="523"/>
      <c r="W26" s="523"/>
      <c r="X26" s="523"/>
      <c r="Y26" s="523"/>
      <c r="Z26" s="518"/>
      <c r="AA26" s="562"/>
      <c r="AB26" s="560"/>
      <c r="AC26" s="561"/>
      <c r="AD26" s="560"/>
      <c r="AE26" s="560"/>
      <c r="AF26" s="561"/>
      <c r="AG26" s="552"/>
      <c r="AH26" s="552"/>
      <c r="AI26" s="552"/>
      <c r="AJ26" s="552"/>
      <c r="AK26" s="552"/>
      <c r="AL26" s="552"/>
      <c r="AM26" s="553"/>
      <c r="AN26" s="97"/>
      <c r="AO26" s="97"/>
    </row>
    <row r="27" spans="1:41" ht="21" customHeight="1">
      <c r="A27" s="427">
        <f t="shared" si="0"/>
        <v>44890</v>
      </c>
      <c r="B27" s="428"/>
      <c r="C27" s="130"/>
      <c r="D27" s="519"/>
      <c r="E27" s="519"/>
      <c r="F27" s="520"/>
      <c r="G27" s="130"/>
      <c r="H27" s="519"/>
      <c r="I27" s="519"/>
      <c r="J27" s="520"/>
      <c r="K27" s="522"/>
      <c r="L27" s="523"/>
      <c r="M27" s="523"/>
      <c r="N27" s="523"/>
      <c r="O27" s="523"/>
      <c r="P27" s="523"/>
      <c r="Q27" s="523"/>
      <c r="R27" s="523"/>
      <c r="S27" s="523"/>
      <c r="T27" s="523"/>
      <c r="U27" s="523"/>
      <c r="V27" s="523"/>
      <c r="W27" s="523"/>
      <c r="X27" s="523"/>
      <c r="Y27" s="523"/>
      <c r="Z27" s="518"/>
      <c r="AA27" s="562"/>
      <c r="AB27" s="560"/>
      <c r="AC27" s="561"/>
      <c r="AD27" s="560"/>
      <c r="AE27" s="560"/>
      <c r="AF27" s="561"/>
      <c r="AG27" s="552"/>
      <c r="AH27" s="552"/>
      <c r="AI27" s="552"/>
      <c r="AJ27" s="552"/>
      <c r="AK27" s="552"/>
      <c r="AL27" s="552"/>
      <c r="AM27" s="553"/>
      <c r="AN27" s="97"/>
      <c r="AO27" s="97"/>
    </row>
    <row r="28" spans="1:41" ht="21" customHeight="1">
      <c r="A28" s="427">
        <f t="shared" si="0"/>
        <v>44891</v>
      </c>
      <c r="B28" s="428"/>
      <c r="C28" s="130"/>
      <c r="D28" s="519"/>
      <c r="E28" s="519"/>
      <c r="F28" s="520"/>
      <c r="G28" s="130"/>
      <c r="H28" s="519"/>
      <c r="I28" s="519"/>
      <c r="J28" s="520"/>
      <c r="K28" s="522"/>
      <c r="L28" s="523"/>
      <c r="M28" s="523"/>
      <c r="N28" s="523"/>
      <c r="O28" s="523"/>
      <c r="P28" s="523"/>
      <c r="Q28" s="523"/>
      <c r="R28" s="523"/>
      <c r="S28" s="523"/>
      <c r="T28" s="523"/>
      <c r="U28" s="523"/>
      <c r="V28" s="523"/>
      <c r="W28" s="523"/>
      <c r="X28" s="523"/>
      <c r="Y28" s="523"/>
      <c r="Z28" s="518"/>
      <c r="AA28" s="562"/>
      <c r="AB28" s="560"/>
      <c r="AC28" s="561"/>
      <c r="AD28" s="560"/>
      <c r="AE28" s="560"/>
      <c r="AF28" s="561"/>
      <c r="AG28" s="552"/>
      <c r="AH28" s="552"/>
      <c r="AI28" s="552"/>
      <c r="AJ28" s="552"/>
      <c r="AK28" s="552"/>
      <c r="AL28" s="552"/>
      <c r="AM28" s="553"/>
      <c r="AN28" s="97"/>
      <c r="AO28" s="97"/>
    </row>
    <row r="29" spans="1:41" ht="21" customHeight="1">
      <c r="A29" s="427">
        <f t="shared" si="0"/>
        <v>44892</v>
      </c>
      <c r="B29" s="428"/>
      <c r="C29" s="130"/>
      <c r="D29" s="518"/>
      <c r="E29" s="519"/>
      <c r="F29" s="520"/>
      <c r="G29" s="130"/>
      <c r="H29" s="518"/>
      <c r="I29" s="519"/>
      <c r="J29" s="520"/>
      <c r="K29" s="541"/>
      <c r="L29" s="542"/>
      <c r="M29" s="518"/>
      <c r="N29" s="542"/>
      <c r="O29" s="518"/>
      <c r="P29" s="542"/>
      <c r="Q29" s="518"/>
      <c r="R29" s="542"/>
      <c r="S29" s="518"/>
      <c r="T29" s="542"/>
      <c r="U29" s="518"/>
      <c r="V29" s="542"/>
      <c r="W29" s="518"/>
      <c r="X29" s="542"/>
      <c r="Y29" s="518"/>
      <c r="Z29" s="520"/>
      <c r="AA29" s="562"/>
      <c r="AB29" s="560"/>
      <c r="AC29" s="561"/>
      <c r="AD29" s="562"/>
      <c r="AE29" s="560"/>
      <c r="AF29" s="561"/>
      <c r="AG29" s="554"/>
      <c r="AH29" s="552"/>
      <c r="AI29" s="552"/>
      <c r="AJ29" s="552"/>
      <c r="AK29" s="552"/>
      <c r="AL29" s="552"/>
      <c r="AM29" s="553"/>
      <c r="AN29" s="97"/>
      <c r="AO29" s="97"/>
    </row>
    <row r="30" spans="1:41" ht="21" customHeight="1">
      <c r="A30" s="427">
        <f t="shared" si="0"/>
        <v>44893</v>
      </c>
      <c r="B30" s="428"/>
      <c r="C30" s="130"/>
      <c r="D30" s="518"/>
      <c r="E30" s="519"/>
      <c r="F30" s="520"/>
      <c r="G30" s="130"/>
      <c r="H30" s="518"/>
      <c r="I30" s="519"/>
      <c r="J30" s="520"/>
      <c r="K30" s="541"/>
      <c r="L30" s="542"/>
      <c r="M30" s="518"/>
      <c r="N30" s="542"/>
      <c r="O30" s="518"/>
      <c r="P30" s="542"/>
      <c r="Q30" s="518"/>
      <c r="R30" s="542"/>
      <c r="S30" s="518"/>
      <c r="T30" s="542"/>
      <c r="U30" s="518"/>
      <c r="V30" s="542"/>
      <c r="W30" s="518"/>
      <c r="X30" s="542"/>
      <c r="Y30" s="518"/>
      <c r="Z30" s="520"/>
      <c r="AA30" s="562"/>
      <c r="AB30" s="560"/>
      <c r="AC30" s="561"/>
      <c r="AD30" s="562"/>
      <c r="AE30" s="560"/>
      <c r="AF30" s="561"/>
      <c r="AG30" s="554"/>
      <c r="AH30" s="552"/>
      <c r="AI30" s="552"/>
      <c r="AJ30" s="552"/>
      <c r="AK30" s="552"/>
      <c r="AL30" s="552"/>
      <c r="AM30" s="553"/>
      <c r="AN30" s="97"/>
      <c r="AO30" s="97"/>
    </row>
    <row r="31" spans="1:41" ht="21" customHeight="1">
      <c r="A31" s="427">
        <f>IF(MONTH(A30+1)=E1,A30+1,"")</f>
        <v>44894</v>
      </c>
      <c r="B31" s="428"/>
      <c r="C31" s="131"/>
      <c r="D31" s="550"/>
      <c r="E31" s="550"/>
      <c r="F31" s="551"/>
      <c r="G31" s="131"/>
      <c r="H31" s="550"/>
      <c r="I31" s="550"/>
      <c r="J31" s="551"/>
      <c r="K31" s="543"/>
      <c r="L31" s="544"/>
      <c r="M31" s="544"/>
      <c r="N31" s="544"/>
      <c r="O31" s="544"/>
      <c r="P31" s="544"/>
      <c r="Q31" s="544"/>
      <c r="R31" s="544"/>
      <c r="S31" s="544"/>
      <c r="T31" s="544"/>
      <c r="U31" s="544"/>
      <c r="V31" s="544"/>
      <c r="W31" s="544"/>
      <c r="X31" s="544"/>
      <c r="Y31" s="544"/>
      <c r="Z31" s="545"/>
      <c r="AA31" s="579"/>
      <c r="AB31" s="580"/>
      <c r="AC31" s="581"/>
      <c r="AD31" s="560"/>
      <c r="AE31" s="560"/>
      <c r="AF31" s="561"/>
      <c r="AG31" s="555"/>
      <c r="AH31" s="555"/>
      <c r="AI31" s="555"/>
      <c r="AJ31" s="555"/>
      <c r="AK31" s="555"/>
      <c r="AL31" s="555"/>
      <c r="AM31" s="556"/>
      <c r="AN31" s="97"/>
      <c r="AO31" s="97"/>
    </row>
    <row r="32" spans="1:41" ht="21" customHeight="1">
      <c r="A32" s="427">
        <f>IF(MONTH(A30+2)=E1,A30+2,"")</f>
        <v>44895</v>
      </c>
      <c r="B32" s="428"/>
      <c r="C32" s="131"/>
      <c r="D32" s="550"/>
      <c r="E32" s="550"/>
      <c r="F32" s="551"/>
      <c r="G32" s="131"/>
      <c r="H32" s="550"/>
      <c r="I32" s="550"/>
      <c r="J32" s="551"/>
      <c r="K32" s="543"/>
      <c r="L32" s="544"/>
      <c r="M32" s="544"/>
      <c r="N32" s="544"/>
      <c r="O32" s="544"/>
      <c r="P32" s="544"/>
      <c r="Q32" s="544"/>
      <c r="R32" s="544"/>
      <c r="S32" s="544"/>
      <c r="T32" s="544"/>
      <c r="U32" s="544"/>
      <c r="V32" s="544"/>
      <c r="W32" s="544"/>
      <c r="X32" s="544"/>
      <c r="Y32" s="544"/>
      <c r="Z32" s="545"/>
      <c r="AA32" s="562"/>
      <c r="AB32" s="560"/>
      <c r="AC32" s="561"/>
      <c r="AD32" s="560"/>
      <c r="AE32" s="560"/>
      <c r="AF32" s="561"/>
      <c r="AG32" s="555"/>
      <c r="AH32" s="555"/>
      <c r="AI32" s="555"/>
      <c r="AJ32" s="555"/>
      <c r="AK32" s="555"/>
      <c r="AL32" s="555"/>
      <c r="AM32" s="556"/>
      <c r="AN32" s="97"/>
      <c r="AO32" s="97"/>
    </row>
    <row r="33" spans="1:41" ht="21" customHeight="1">
      <c r="A33" s="427" t="str">
        <f>IF(MONTH(A30+3)=E1,A30+3,"")</f>
        <v/>
      </c>
      <c r="B33" s="428"/>
      <c r="C33" s="131"/>
      <c r="D33" s="550"/>
      <c r="E33" s="550"/>
      <c r="F33" s="551"/>
      <c r="G33" s="131"/>
      <c r="H33" s="550"/>
      <c r="I33" s="550"/>
      <c r="J33" s="551"/>
      <c r="K33" s="543"/>
      <c r="L33" s="544"/>
      <c r="M33" s="544"/>
      <c r="N33" s="544"/>
      <c r="O33" s="544"/>
      <c r="P33" s="544"/>
      <c r="Q33" s="544"/>
      <c r="R33" s="544"/>
      <c r="S33" s="544"/>
      <c r="T33" s="544"/>
      <c r="U33" s="544"/>
      <c r="V33" s="544"/>
      <c r="W33" s="544"/>
      <c r="X33" s="544"/>
      <c r="Y33" s="544"/>
      <c r="Z33" s="545"/>
      <c r="AA33" s="585"/>
      <c r="AB33" s="586"/>
      <c r="AC33" s="587"/>
      <c r="AD33" s="560"/>
      <c r="AE33" s="560"/>
      <c r="AF33" s="561"/>
      <c r="AG33" s="555"/>
      <c r="AH33" s="555"/>
      <c r="AI33" s="555"/>
      <c r="AJ33" s="555"/>
      <c r="AK33" s="555"/>
      <c r="AL33" s="555"/>
      <c r="AM33" s="556"/>
      <c r="AN33" s="97"/>
      <c r="AO33" s="97"/>
    </row>
    <row r="34" spans="1:41" ht="21" customHeight="1">
      <c r="A34" s="360"/>
      <c r="B34" s="361"/>
      <c r="C34" s="600" t="s">
        <v>131</v>
      </c>
      <c r="D34" s="600"/>
      <c r="E34" s="600"/>
      <c r="F34" s="601"/>
      <c r="G34" s="132"/>
      <c r="H34" s="589"/>
      <c r="I34" s="589"/>
      <c r="J34" s="590"/>
      <c r="K34" s="596"/>
      <c r="L34" s="565"/>
      <c r="M34" s="565"/>
      <c r="N34" s="565"/>
      <c r="O34" s="565"/>
      <c r="P34" s="565"/>
      <c r="Q34" s="565"/>
      <c r="R34" s="565"/>
      <c r="S34" s="565"/>
      <c r="T34" s="565"/>
      <c r="U34" s="565"/>
      <c r="V34" s="565"/>
      <c r="W34" s="565"/>
      <c r="X34" s="565"/>
      <c r="Y34" s="565"/>
      <c r="Z34" s="578"/>
      <c r="AA34" s="574"/>
      <c r="AB34" s="575"/>
      <c r="AC34" s="576"/>
      <c r="AD34" s="528"/>
      <c r="AE34" s="529"/>
      <c r="AF34" s="529"/>
      <c r="AG34" s="529"/>
      <c r="AH34" s="529"/>
      <c r="AI34" s="529"/>
      <c r="AJ34" s="529"/>
      <c r="AK34" s="529"/>
      <c r="AL34" s="529"/>
      <c r="AM34" s="530"/>
      <c r="AN34" s="97"/>
      <c r="AO34" s="97"/>
    </row>
    <row r="35" spans="1:41" ht="21" customHeight="1">
      <c r="A35" s="360"/>
      <c r="B35" s="361"/>
      <c r="C35" s="600"/>
      <c r="D35" s="600"/>
      <c r="E35" s="600"/>
      <c r="F35" s="601"/>
      <c r="G35" s="318" t="str">
        <f>初期項目設定!G35</f>
        <v>繰越</v>
      </c>
      <c r="H35" s="318"/>
      <c r="I35" s="318"/>
      <c r="J35" s="531"/>
      <c r="K35" s="639"/>
      <c r="L35" s="639"/>
      <c r="M35" s="639"/>
      <c r="N35" s="639"/>
      <c r="O35" s="639"/>
      <c r="P35" s="639"/>
      <c r="Q35" s="639"/>
      <c r="R35" s="639"/>
      <c r="S35" s="639"/>
      <c r="T35" s="639"/>
      <c r="U35" s="639"/>
      <c r="V35" s="639"/>
      <c r="W35" s="639"/>
      <c r="X35" s="639"/>
      <c r="Y35" s="639"/>
      <c r="Z35" s="640"/>
      <c r="AA35" s="525"/>
      <c r="AB35" s="526"/>
      <c r="AC35" s="527"/>
      <c r="AD35" s="528"/>
      <c r="AE35" s="529"/>
      <c r="AF35" s="529"/>
      <c r="AG35" s="529"/>
      <c r="AH35" s="529"/>
      <c r="AI35" s="529"/>
      <c r="AJ35" s="529"/>
      <c r="AK35" s="529"/>
      <c r="AL35" s="529"/>
      <c r="AM35" s="530"/>
      <c r="AN35" s="97"/>
      <c r="AO35" s="97"/>
    </row>
    <row r="36" spans="1:41" ht="21" customHeight="1">
      <c r="A36" s="360"/>
      <c r="B36" s="361"/>
      <c r="C36" s="600"/>
      <c r="D36" s="600"/>
      <c r="E36" s="600"/>
      <c r="F36" s="601"/>
      <c r="G36" s="318" t="str">
        <f>初期項目設定!G36</f>
        <v>予算</v>
      </c>
      <c r="H36" s="318"/>
      <c r="I36" s="318"/>
      <c r="J36" s="531"/>
      <c r="K36" s="597"/>
      <c r="L36" s="594"/>
      <c r="M36" s="594"/>
      <c r="N36" s="594"/>
      <c r="O36" s="594"/>
      <c r="P36" s="594"/>
      <c r="Q36" s="594"/>
      <c r="R36" s="594"/>
      <c r="S36" s="594"/>
      <c r="T36" s="594"/>
      <c r="U36" s="594"/>
      <c r="V36" s="594"/>
      <c r="W36" s="594"/>
      <c r="X36" s="594"/>
      <c r="Y36" s="594"/>
      <c r="Z36" s="595"/>
      <c r="AA36" s="525"/>
      <c r="AB36" s="526"/>
      <c r="AC36" s="527"/>
      <c r="AD36" s="528"/>
      <c r="AE36" s="529"/>
      <c r="AF36" s="529"/>
      <c r="AG36" s="529"/>
      <c r="AH36" s="529"/>
      <c r="AI36" s="529"/>
      <c r="AJ36" s="529"/>
      <c r="AK36" s="529"/>
      <c r="AL36" s="529"/>
      <c r="AM36" s="530"/>
      <c r="AN36" s="97"/>
      <c r="AO36" s="97"/>
    </row>
    <row r="37" spans="1:41" ht="21" customHeight="1">
      <c r="A37" s="360"/>
      <c r="B37" s="361"/>
      <c r="C37" s="600"/>
      <c r="D37" s="600"/>
      <c r="E37" s="600"/>
      <c r="F37" s="601"/>
      <c r="G37" s="598" t="str">
        <f>初期項目設定!G37</f>
        <v>決算</v>
      </c>
      <c r="H37" s="598"/>
      <c r="I37" s="598"/>
      <c r="J37" s="599"/>
      <c r="K37" s="565"/>
      <c r="L37" s="565"/>
      <c r="M37" s="565"/>
      <c r="N37" s="565"/>
      <c r="O37" s="565"/>
      <c r="P37" s="565"/>
      <c r="Q37" s="565"/>
      <c r="R37" s="565"/>
      <c r="S37" s="565"/>
      <c r="T37" s="565"/>
      <c r="U37" s="565"/>
      <c r="V37" s="565"/>
      <c r="W37" s="565"/>
      <c r="X37" s="565"/>
      <c r="Y37" s="565"/>
      <c r="Z37" s="578"/>
      <c r="AA37" s="525"/>
      <c r="AB37" s="526"/>
      <c r="AC37" s="527"/>
      <c r="AD37" s="528"/>
      <c r="AE37" s="529"/>
      <c r="AF37" s="529"/>
      <c r="AG37" s="529"/>
      <c r="AH37" s="529"/>
      <c r="AI37" s="529"/>
      <c r="AJ37" s="529"/>
      <c r="AK37" s="529"/>
      <c r="AL37" s="529"/>
      <c r="AM37" s="530"/>
      <c r="AN37" s="97"/>
      <c r="AO37" s="97"/>
    </row>
    <row r="38" spans="1:41" ht="21" customHeight="1">
      <c r="A38" s="360"/>
      <c r="B38" s="361"/>
      <c r="C38" s="600"/>
      <c r="D38" s="600"/>
      <c r="E38" s="600"/>
      <c r="F38" s="601"/>
      <c r="G38" s="318" t="str">
        <f>初期項目設定!G38</f>
        <v>差引</v>
      </c>
      <c r="H38" s="318"/>
      <c r="I38" s="318"/>
      <c r="J38" s="531"/>
      <c r="K38" s="603"/>
      <c r="L38" s="564"/>
      <c r="M38" s="565"/>
      <c r="N38" s="565"/>
      <c r="O38" s="563"/>
      <c r="P38" s="564"/>
      <c r="Q38" s="565"/>
      <c r="R38" s="565"/>
      <c r="S38" s="563"/>
      <c r="T38" s="564"/>
      <c r="U38" s="565"/>
      <c r="V38" s="565"/>
      <c r="W38" s="565"/>
      <c r="X38" s="565"/>
      <c r="Y38" s="563"/>
      <c r="Z38" s="577"/>
      <c r="AA38" s="574"/>
      <c r="AB38" s="575"/>
      <c r="AC38" s="576"/>
      <c r="AD38" s="591" t="s">
        <v>132</v>
      </c>
      <c r="AE38" s="592"/>
      <c r="AF38" s="592"/>
      <c r="AG38" s="592"/>
      <c r="AH38" s="592"/>
      <c r="AI38" s="592"/>
      <c r="AJ38" s="592"/>
      <c r="AK38" s="592"/>
      <c r="AL38" s="592"/>
      <c r="AM38" s="593"/>
      <c r="AN38" s="97"/>
      <c r="AO38" s="97"/>
    </row>
    <row r="39" spans="1:41" ht="6" customHeight="1">
      <c r="A39" s="97"/>
      <c r="B39" s="97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97"/>
      <c r="AO39" s="97"/>
    </row>
    <row r="40" spans="1:41" ht="21" customHeight="1">
      <c r="A40" s="317"/>
      <c r="B40" s="318"/>
      <c r="C40" s="602" t="str">
        <f>初期項目設定!C40</f>
        <v>電気</v>
      </c>
      <c r="D40" s="566"/>
      <c r="E40" s="566" t="str">
        <f>初期項目設定!E40</f>
        <v>ガス</v>
      </c>
      <c r="F40" s="566"/>
      <c r="G40" s="566" t="str">
        <f>初期項目設定!G40</f>
        <v>水道</v>
      </c>
      <c r="H40" s="566"/>
      <c r="I40" s="566" t="str">
        <f>初期項目設定!I40</f>
        <v>電話</v>
      </c>
      <c r="J40" s="566"/>
      <c r="K40" s="566" t="str">
        <f>初期項目設定!K40</f>
        <v>携帯</v>
      </c>
      <c r="L40" s="566"/>
      <c r="M40" s="566" t="str">
        <f>初期項目設定!M40</f>
        <v>・・</v>
      </c>
      <c r="N40" s="566"/>
      <c r="O40" s="566" t="str">
        <f>初期項目設定!O40</f>
        <v>・・</v>
      </c>
      <c r="P40" s="566"/>
      <c r="Q40" s="566" t="str">
        <f>初期項目設定!Q40</f>
        <v>・・</v>
      </c>
      <c r="R40" s="566"/>
      <c r="S40" s="567">
        <f>初期項目設定!S40</f>
        <v>0</v>
      </c>
      <c r="T40" s="568"/>
      <c r="U40" s="567">
        <f>初期項目設定!U40</f>
        <v>0</v>
      </c>
      <c r="V40" s="318"/>
      <c r="W40" s="317" t="str">
        <f>初期項目設定!W40</f>
        <v>小計</v>
      </c>
      <c r="X40" s="318"/>
      <c r="Y40" s="531"/>
      <c r="Z40" s="114"/>
      <c r="AA40" s="569" t="str">
        <f>初期項目設定!AA40</f>
        <v>住宅</v>
      </c>
      <c r="AB40" s="570"/>
      <c r="AC40" s="571"/>
      <c r="AD40" s="572"/>
      <c r="AE40" s="573"/>
      <c r="AF40" s="110"/>
      <c r="AG40" s="506" t="str">
        <f>初期項目設定!AG40</f>
        <v>支給額</v>
      </c>
      <c r="AH40" s="506"/>
      <c r="AI40" s="506"/>
      <c r="AJ40" s="607"/>
      <c r="AK40" s="607"/>
      <c r="AL40" s="607"/>
      <c r="AM40" s="607"/>
      <c r="AN40" s="97"/>
      <c r="AO40" s="97"/>
    </row>
    <row r="41" spans="1:41" ht="21" customHeight="1">
      <c r="A41" s="313" t="str">
        <f>初期項目設定!A41</f>
        <v>予算</v>
      </c>
      <c r="B41" s="314"/>
      <c r="C41" s="604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8"/>
      <c r="T41" s="609"/>
      <c r="U41" s="608"/>
      <c r="V41" s="610"/>
      <c r="W41" s="611"/>
      <c r="X41" s="612"/>
      <c r="Y41" s="613"/>
      <c r="Z41" s="113"/>
      <c r="AA41" s="317" t="str">
        <f>初期項目設定!AA41</f>
        <v>保険</v>
      </c>
      <c r="AB41" s="531"/>
      <c r="AC41" s="614"/>
      <c r="AD41" s="615"/>
      <c r="AE41" s="616"/>
      <c r="AF41" s="110"/>
      <c r="AG41" s="461" t="str">
        <f>初期項目設定!AG41</f>
        <v>控除額</v>
      </c>
      <c r="AH41" s="461"/>
      <c r="AI41" s="461"/>
      <c r="AJ41" s="617"/>
      <c r="AK41" s="617"/>
      <c r="AL41" s="617"/>
      <c r="AM41" s="617"/>
      <c r="AN41" s="97"/>
      <c r="AO41" s="97"/>
    </row>
    <row r="42" spans="1:41" ht="21" customHeight="1">
      <c r="A42" s="357" t="str">
        <f>初期項目設定!A42</f>
        <v>決算</v>
      </c>
      <c r="B42" s="358"/>
      <c r="C42" s="636"/>
      <c r="D42" s="606"/>
      <c r="E42" s="606"/>
      <c r="F42" s="606"/>
      <c r="G42" s="606"/>
      <c r="H42" s="606"/>
      <c r="I42" s="606"/>
      <c r="J42" s="606"/>
      <c r="K42" s="606"/>
      <c r="L42" s="606"/>
      <c r="M42" s="606"/>
      <c r="N42" s="606"/>
      <c r="O42" s="606"/>
      <c r="P42" s="606"/>
      <c r="Q42" s="606"/>
      <c r="R42" s="606"/>
      <c r="S42" s="618"/>
      <c r="T42" s="619"/>
      <c r="U42" s="618"/>
      <c r="V42" s="620"/>
      <c r="W42" s="621"/>
      <c r="X42" s="622"/>
      <c r="Y42" s="623"/>
      <c r="Z42" s="113"/>
      <c r="AA42" s="317" t="str">
        <f>初期項目設定!AA42</f>
        <v>～</v>
      </c>
      <c r="AB42" s="531"/>
      <c r="AC42" s="614"/>
      <c r="AD42" s="615"/>
      <c r="AE42" s="616"/>
      <c r="AF42" s="110"/>
      <c r="AG42" s="461" t="str">
        <f>初期項目設定!AG42</f>
        <v>天引額</v>
      </c>
      <c r="AH42" s="461"/>
      <c r="AI42" s="461"/>
      <c r="AJ42" s="617"/>
      <c r="AK42" s="617"/>
      <c r="AL42" s="617"/>
      <c r="AM42" s="617"/>
      <c r="AN42" s="97"/>
      <c r="AO42" s="97"/>
    </row>
    <row r="43" spans="1:41" ht="21" customHeight="1">
      <c r="A43" s="343" t="str">
        <f>初期項目設定!A43</f>
        <v>差引</v>
      </c>
      <c r="B43" s="344"/>
      <c r="C43" s="635"/>
      <c r="D43" s="624"/>
      <c r="E43" s="624"/>
      <c r="F43" s="624"/>
      <c r="G43" s="624"/>
      <c r="H43" s="624"/>
      <c r="I43" s="624"/>
      <c r="J43" s="624"/>
      <c r="K43" s="624"/>
      <c r="L43" s="624"/>
      <c r="M43" s="624"/>
      <c r="N43" s="624"/>
      <c r="O43" s="624"/>
      <c r="P43" s="624"/>
      <c r="Q43" s="624"/>
      <c r="R43" s="624"/>
      <c r="S43" s="624"/>
      <c r="T43" s="624"/>
      <c r="U43" s="624"/>
      <c r="V43" s="624"/>
      <c r="W43" s="625"/>
      <c r="X43" s="626"/>
      <c r="Y43" s="627"/>
      <c r="Z43" s="113"/>
      <c r="AA43" s="628">
        <f>初期項目設定!AA43</f>
        <v>0</v>
      </c>
      <c r="AB43" s="629"/>
      <c r="AC43" s="630"/>
      <c r="AD43" s="631"/>
      <c r="AE43" s="632"/>
      <c r="AF43" s="110"/>
      <c r="AG43" s="633" t="str">
        <f>初期項目設定!AG43</f>
        <v>手取額</v>
      </c>
      <c r="AH43" s="633"/>
      <c r="AI43" s="633"/>
      <c r="AJ43" s="634"/>
      <c r="AK43" s="634"/>
      <c r="AL43" s="634"/>
      <c r="AM43" s="634"/>
      <c r="AN43" s="97"/>
      <c r="AO43" s="97"/>
    </row>
    <row r="44" spans="1:41" ht="6" customHeight="1"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</row>
  </sheetData>
  <sheetProtection algorithmName="SHA-512" hashValue="eFj3EFFWZQnp/vgbx29NKxkDxTEnbJ9xxzg47SLMj4xZMRZ5DASze8J4zE7Gso3igHl6VVHX5E7DRa5XKsOsXA==" saltValue="Mka4fwObtsrtK0KycLXcOQ==" spinCount="100000" sheet="1" formatCells="0" formatColumns="0" formatRows="0" insertColumns="0" insertRows="0" insertHyperlinks="0" deleteColumns="0" deleteRows="0" sort="0" autoFilter="0" pivotTables="0"/>
  <mergeCells count="581"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U40:V40"/>
    <mergeCell ref="W40:Y40"/>
    <mergeCell ref="AA40:AB40"/>
    <mergeCell ref="AC40:AE40"/>
    <mergeCell ref="AG40:AI40"/>
    <mergeCell ref="AJ43:AM43"/>
    <mergeCell ref="S43:T43"/>
    <mergeCell ref="U43:V43"/>
    <mergeCell ref="W43:Y43"/>
    <mergeCell ref="AA43:AB43"/>
    <mergeCell ref="AC43:AE43"/>
    <mergeCell ref="AG43:AI43"/>
    <mergeCell ref="AJ42:AM42"/>
    <mergeCell ref="S42:T42"/>
    <mergeCell ref="U42:V42"/>
    <mergeCell ref="W42:Y42"/>
    <mergeCell ref="AA42:AB42"/>
    <mergeCell ref="AC42:AE42"/>
    <mergeCell ref="AG42:AI42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1:V31"/>
    <mergeCell ref="W31:X31"/>
    <mergeCell ref="Y31:Z31"/>
    <mergeCell ref="AA31:AC31"/>
    <mergeCell ref="AD31:AF31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7:V27"/>
    <mergeCell ref="W27:X27"/>
    <mergeCell ref="Y27:Z27"/>
    <mergeCell ref="AA27:AC27"/>
    <mergeCell ref="AD27:AF27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3:V23"/>
    <mergeCell ref="W23:X23"/>
    <mergeCell ref="Y23:Z23"/>
    <mergeCell ref="AA23:AC23"/>
    <mergeCell ref="AD23:AF23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9:V19"/>
    <mergeCell ref="W19:X19"/>
    <mergeCell ref="Y19:Z19"/>
    <mergeCell ref="AA19:AC19"/>
    <mergeCell ref="AD19:AF19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5:V15"/>
    <mergeCell ref="W15:X15"/>
    <mergeCell ref="Y15:Z15"/>
    <mergeCell ref="AA15:AC15"/>
    <mergeCell ref="AD15:AF15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11:V11"/>
    <mergeCell ref="W11:X11"/>
    <mergeCell ref="Y11:Z11"/>
    <mergeCell ref="AA11:AC11"/>
    <mergeCell ref="AD11:AF11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7:V7"/>
    <mergeCell ref="W7:X7"/>
    <mergeCell ref="Y7:Z7"/>
    <mergeCell ref="AA7:AC7"/>
    <mergeCell ref="AD7:AF7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</mergeCells>
  <phoneticPr fontId="3"/>
  <conditionalFormatting sqref="A3:AM33">
    <cfRule type="expression" dxfId="7" priority="2">
      <formula>WEEKDAY($A3)=7</formula>
    </cfRule>
    <cfRule type="expression" dxfId="6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D2ADE44-AA14-4B22-9E7F-551EE32FFBF7}">
            <xm:f>VLOOKUP($A3,祝日!$A$2:$B$30,2,FALSE)&lt;&gt;TRUE</xm:f>
            <x14:dxf>
              <font>
                <strike val="0"/>
              </font>
              <fill>
                <patternFill>
                  <bgColor theme="8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26627-085D-4B55-84CE-3C9DA54B6033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12" customWidth="1"/>
    <col min="11" max="26" width="2.625" style="12" customWidth="1"/>
    <col min="27" max="38" width="2.5" style="12" customWidth="1"/>
    <col min="39" max="39" width="1.5" style="12" customWidth="1"/>
    <col min="40" max="16384" width="9" style="12"/>
  </cols>
  <sheetData>
    <row r="1" spans="1:41" ht="21" customHeight="1">
      <c r="A1" s="405">
        <f>初期項目設定!A1</f>
        <v>2022</v>
      </c>
      <c r="B1" s="405"/>
      <c r="C1" s="405"/>
      <c r="D1" s="405"/>
      <c r="E1" s="406">
        <v>12</v>
      </c>
      <c r="F1" s="406"/>
      <c r="G1" s="406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407" t="s">
        <v>97</v>
      </c>
      <c r="AD1" s="407"/>
      <c r="AE1" s="407"/>
      <c r="AF1" s="407"/>
      <c r="AG1" s="407"/>
      <c r="AH1" s="108"/>
      <c r="AI1" s="407" t="s">
        <v>98</v>
      </c>
      <c r="AJ1" s="407"/>
      <c r="AK1" s="407"/>
      <c r="AL1" s="407"/>
      <c r="AM1" s="407"/>
      <c r="AN1" s="97"/>
      <c r="AO1" s="109"/>
    </row>
    <row r="2" spans="1:41" ht="21" customHeight="1">
      <c r="A2" s="487" t="s">
        <v>125</v>
      </c>
      <c r="B2" s="473"/>
      <c r="C2" s="487" t="s">
        <v>5</v>
      </c>
      <c r="D2" s="473"/>
      <c r="E2" s="473"/>
      <c r="F2" s="474"/>
      <c r="G2" s="487" t="s">
        <v>6</v>
      </c>
      <c r="H2" s="473"/>
      <c r="I2" s="473"/>
      <c r="J2" s="474"/>
      <c r="K2" s="532" t="str">
        <f>初期項目設定!K2&amp;""</f>
        <v>食費</v>
      </c>
      <c r="L2" s="533"/>
      <c r="M2" s="534" t="str">
        <f>初期項目設定!M2&amp;""</f>
        <v>消耗</v>
      </c>
      <c r="N2" s="535"/>
      <c r="O2" s="534" t="str">
        <f>初期項目設定!O2&amp;""</f>
        <v>耐久</v>
      </c>
      <c r="P2" s="535"/>
      <c r="Q2" s="534" t="str">
        <f>初期項目設定!Q2&amp;""</f>
        <v>娯楽</v>
      </c>
      <c r="R2" s="535"/>
      <c r="S2" s="534" t="str">
        <f>初期項目設定!S2&amp;""</f>
        <v>通信</v>
      </c>
      <c r="T2" s="535"/>
      <c r="U2" s="534" t="str">
        <f>初期項目設定!U2&amp;""</f>
        <v>交際</v>
      </c>
      <c r="V2" s="535"/>
      <c r="W2" s="534" t="str">
        <f>初期項目設定!W2&amp;""</f>
        <v>・・</v>
      </c>
      <c r="X2" s="535"/>
      <c r="Y2" s="534" t="str">
        <f>初期項目設定!Y2&amp;""</f>
        <v>・・</v>
      </c>
      <c r="Z2" s="535"/>
      <c r="AA2" s="588" t="s">
        <v>8</v>
      </c>
      <c r="AB2" s="546"/>
      <c r="AC2" s="547"/>
      <c r="AD2" s="473" t="s">
        <v>9</v>
      </c>
      <c r="AE2" s="473"/>
      <c r="AF2" s="474"/>
      <c r="AG2" s="546" t="s">
        <v>124</v>
      </c>
      <c r="AH2" s="546"/>
      <c r="AI2" s="546"/>
      <c r="AJ2" s="546"/>
      <c r="AK2" s="546"/>
      <c r="AL2" s="546"/>
      <c r="AM2" s="547"/>
      <c r="AN2" s="97"/>
      <c r="AO2" s="97"/>
    </row>
    <row r="3" spans="1:41" ht="21" customHeight="1">
      <c r="A3" s="420">
        <f>DATE(A1,E1,1)</f>
        <v>44896</v>
      </c>
      <c r="B3" s="421"/>
      <c r="C3" s="129"/>
      <c r="D3" s="637"/>
      <c r="E3" s="637"/>
      <c r="F3" s="638"/>
      <c r="G3" s="129"/>
      <c r="H3" s="536"/>
      <c r="I3" s="536"/>
      <c r="J3" s="537"/>
      <c r="K3" s="538"/>
      <c r="L3" s="539"/>
      <c r="M3" s="539"/>
      <c r="N3" s="539"/>
      <c r="O3" s="539"/>
      <c r="P3" s="539"/>
      <c r="Q3" s="539"/>
      <c r="R3" s="539"/>
      <c r="S3" s="539"/>
      <c r="T3" s="539"/>
      <c r="U3" s="539"/>
      <c r="V3" s="539"/>
      <c r="W3" s="539"/>
      <c r="X3" s="539"/>
      <c r="Y3" s="539"/>
      <c r="Z3" s="540"/>
      <c r="AA3" s="582"/>
      <c r="AB3" s="583"/>
      <c r="AC3" s="584"/>
      <c r="AD3" s="557"/>
      <c r="AE3" s="558"/>
      <c r="AF3" s="559"/>
      <c r="AG3" s="548"/>
      <c r="AH3" s="548"/>
      <c r="AI3" s="548"/>
      <c r="AJ3" s="548"/>
      <c r="AK3" s="548"/>
      <c r="AL3" s="548"/>
      <c r="AM3" s="549"/>
      <c r="AN3" s="97"/>
      <c r="AO3" s="97"/>
    </row>
    <row r="4" spans="1:41" ht="21" customHeight="1">
      <c r="A4" s="427">
        <f>A3+1</f>
        <v>44897</v>
      </c>
      <c r="B4" s="432"/>
      <c r="C4" s="130"/>
      <c r="D4" s="519"/>
      <c r="E4" s="519"/>
      <c r="F4" s="520"/>
      <c r="G4" s="130"/>
      <c r="H4" s="519"/>
      <c r="I4" s="519"/>
      <c r="J4" s="520"/>
      <c r="K4" s="522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18"/>
      <c r="AA4" s="562"/>
      <c r="AB4" s="560"/>
      <c r="AC4" s="561"/>
      <c r="AD4" s="560"/>
      <c r="AE4" s="560"/>
      <c r="AF4" s="561"/>
      <c r="AG4" s="552"/>
      <c r="AH4" s="552"/>
      <c r="AI4" s="552"/>
      <c r="AJ4" s="552"/>
      <c r="AK4" s="552"/>
      <c r="AL4" s="552"/>
      <c r="AM4" s="553"/>
      <c r="AN4" s="97"/>
      <c r="AO4" s="97"/>
    </row>
    <row r="5" spans="1:41" ht="21" customHeight="1">
      <c r="A5" s="427">
        <f t="shared" ref="A5:A30" si="0">A4+1</f>
        <v>44898</v>
      </c>
      <c r="B5" s="428"/>
      <c r="C5" s="130"/>
      <c r="D5" s="519"/>
      <c r="E5" s="519"/>
      <c r="F5" s="520"/>
      <c r="G5" s="130"/>
      <c r="H5" s="519"/>
      <c r="I5" s="519"/>
      <c r="J5" s="520"/>
      <c r="K5" s="522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18"/>
      <c r="AA5" s="562"/>
      <c r="AB5" s="560"/>
      <c r="AC5" s="561"/>
      <c r="AD5" s="560"/>
      <c r="AE5" s="560"/>
      <c r="AF5" s="561"/>
      <c r="AG5" s="552"/>
      <c r="AH5" s="552"/>
      <c r="AI5" s="552"/>
      <c r="AJ5" s="552"/>
      <c r="AK5" s="552"/>
      <c r="AL5" s="552"/>
      <c r="AM5" s="553"/>
      <c r="AN5" s="97"/>
      <c r="AO5" s="97"/>
    </row>
    <row r="6" spans="1:41" ht="21" customHeight="1">
      <c r="A6" s="427">
        <f t="shared" si="0"/>
        <v>44899</v>
      </c>
      <c r="B6" s="428"/>
      <c r="C6" s="130"/>
      <c r="D6" s="519"/>
      <c r="E6" s="519"/>
      <c r="F6" s="520"/>
      <c r="G6" s="130"/>
      <c r="H6" s="519"/>
      <c r="I6" s="519"/>
      <c r="J6" s="520"/>
      <c r="K6" s="522"/>
      <c r="L6" s="523"/>
      <c r="M6" s="523"/>
      <c r="N6" s="523"/>
      <c r="O6" s="523"/>
      <c r="P6" s="523"/>
      <c r="Q6" s="523"/>
      <c r="R6" s="523"/>
      <c r="S6" s="523"/>
      <c r="T6" s="523"/>
      <c r="U6" s="523"/>
      <c r="V6" s="523"/>
      <c r="W6" s="523"/>
      <c r="X6" s="523"/>
      <c r="Y6" s="523"/>
      <c r="Z6" s="518"/>
      <c r="AA6" s="562"/>
      <c r="AB6" s="560"/>
      <c r="AC6" s="561"/>
      <c r="AD6" s="560"/>
      <c r="AE6" s="560"/>
      <c r="AF6" s="561"/>
      <c r="AG6" s="552"/>
      <c r="AH6" s="552"/>
      <c r="AI6" s="552"/>
      <c r="AJ6" s="552"/>
      <c r="AK6" s="552"/>
      <c r="AL6" s="552"/>
      <c r="AM6" s="553"/>
      <c r="AN6" s="97"/>
      <c r="AO6" s="97"/>
    </row>
    <row r="7" spans="1:41" ht="21" customHeight="1">
      <c r="A7" s="427">
        <f t="shared" si="0"/>
        <v>44900</v>
      </c>
      <c r="B7" s="428"/>
      <c r="C7" s="130"/>
      <c r="D7" s="519"/>
      <c r="E7" s="519"/>
      <c r="F7" s="520"/>
      <c r="G7" s="130"/>
      <c r="H7" s="519"/>
      <c r="I7" s="519"/>
      <c r="J7" s="520"/>
      <c r="K7" s="522"/>
      <c r="L7" s="523"/>
      <c r="M7" s="523"/>
      <c r="N7" s="523"/>
      <c r="O7" s="523"/>
      <c r="P7" s="523"/>
      <c r="Q7" s="523"/>
      <c r="R7" s="523"/>
      <c r="S7" s="523"/>
      <c r="T7" s="523"/>
      <c r="U7" s="523"/>
      <c r="V7" s="523"/>
      <c r="W7" s="523"/>
      <c r="X7" s="523"/>
      <c r="Y7" s="523"/>
      <c r="Z7" s="518"/>
      <c r="AA7" s="562"/>
      <c r="AB7" s="560"/>
      <c r="AC7" s="561"/>
      <c r="AD7" s="560"/>
      <c r="AE7" s="560"/>
      <c r="AF7" s="561"/>
      <c r="AG7" s="552"/>
      <c r="AH7" s="552"/>
      <c r="AI7" s="552"/>
      <c r="AJ7" s="552"/>
      <c r="AK7" s="552"/>
      <c r="AL7" s="552"/>
      <c r="AM7" s="553"/>
      <c r="AN7" s="97"/>
      <c r="AO7" s="97"/>
    </row>
    <row r="8" spans="1:41" ht="21" customHeight="1">
      <c r="A8" s="427">
        <f t="shared" si="0"/>
        <v>44901</v>
      </c>
      <c r="B8" s="428"/>
      <c r="C8" s="130"/>
      <c r="D8" s="519"/>
      <c r="E8" s="519"/>
      <c r="F8" s="520"/>
      <c r="G8" s="130"/>
      <c r="H8" s="519"/>
      <c r="I8" s="519"/>
      <c r="J8" s="520"/>
      <c r="K8" s="522"/>
      <c r="L8" s="523"/>
      <c r="M8" s="523"/>
      <c r="N8" s="523"/>
      <c r="O8" s="523"/>
      <c r="P8" s="523"/>
      <c r="Q8" s="523"/>
      <c r="R8" s="523"/>
      <c r="S8" s="523"/>
      <c r="T8" s="523"/>
      <c r="U8" s="523"/>
      <c r="V8" s="523"/>
      <c r="W8" s="523"/>
      <c r="X8" s="523"/>
      <c r="Y8" s="523"/>
      <c r="Z8" s="518"/>
      <c r="AA8" s="562"/>
      <c r="AB8" s="560"/>
      <c r="AC8" s="561"/>
      <c r="AD8" s="560"/>
      <c r="AE8" s="560"/>
      <c r="AF8" s="561"/>
      <c r="AG8" s="552"/>
      <c r="AH8" s="552"/>
      <c r="AI8" s="552"/>
      <c r="AJ8" s="552"/>
      <c r="AK8" s="552"/>
      <c r="AL8" s="552"/>
      <c r="AM8" s="553"/>
      <c r="AN8" s="97"/>
      <c r="AO8" s="97"/>
    </row>
    <row r="9" spans="1:41" ht="21" customHeight="1">
      <c r="A9" s="427">
        <f t="shared" si="0"/>
        <v>44902</v>
      </c>
      <c r="B9" s="428"/>
      <c r="C9" s="130"/>
      <c r="D9" s="519"/>
      <c r="E9" s="519"/>
      <c r="F9" s="520"/>
      <c r="G9" s="130"/>
      <c r="H9" s="519"/>
      <c r="I9" s="519"/>
      <c r="J9" s="520"/>
      <c r="K9" s="522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18"/>
      <c r="AA9" s="562"/>
      <c r="AB9" s="560"/>
      <c r="AC9" s="561"/>
      <c r="AD9" s="560"/>
      <c r="AE9" s="560"/>
      <c r="AF9" s="561"/>
      <c r="AG9" s="552"/>
      <c r="AH9" s="552"/>
      <c r="AI9" s="552"/>
      <c r="AJ9" s="552"/>
      <c r="AK9" s="552"/>
      <c r="AL9" s="552"/>
      <c r="AM9" s="553"/>
      <c r="AN9" s="97"/>
      <c r="AO9" s="97"/>
    </row>
    <row r="10" spans="1:41" ht="21" customHeight="1">
      <c r="A10" s="427">
        <f t="shared" si="0"/>
        <v>44903</v>
      </c>
      <c r="B10" s="428"/>
      <c r="C10" s="130"/>
      <c r="D10" s="519"/>
      <c r="E10" s="519"/>
      <c r="F10" s="520"/>
      <c r="G10" s="130"/>
      <c r="H10" s="519"/>
      <c r="I10" s="519"/>
      <c r="J10" s="520"/>
      <c r="K10" s="522"/>
      <c r="L10" s="523"/>
      <c r="M10" s="523"/>
      <c r="N10" s="523"/>
      <c r="O10" s="523"/>
      <c r="P10" s="523"/>
      <c r="Q10" s="523"/>
      <c r="R10" s="523"/>
      <c r="S10" s="523"/>
      <c r="T10" s="523"/>
      <c r="U10" s="523"/>
      <c r="V10" s="523"/>
      <c r="W10" s="523"/>
      <c r="X10" s="523"/>
      <c r="Y10" s="523"/>
      <c r="Z10" s="518"/>
      <c r="AA10" s="562"/>
      <c r="AB10" s="560"/>
      <c r="AC10" s="561"/>
      <c r="AD10" s="560"/>
      <c r="AE10" s="560"/>
      <c r="AF10" s="561"/>
      <c r="AG10" s="552"/>
      <c r="AH10" s="552"/>
      <c r="AI10" s="552"/>
      <c r="AJ10" s="552"/>
      <c r="AK10" s="552"/>
      <c r="AL10" s="552"/>
      <c r="AM10" s="553"/>
      <c r="AN10" s="97"/>
      <c r="AO10" s="97"/>
    </row>
    <row r="11" spans="1:41" ht="21" customHeight="1">
      <c r="A11" s="427">
        <f t="shared" si="0"/>
        <v>44904</v>
      </c>
      <c r="B11" s="428"/>
      <c r="C11" s="130"/>
      <c r="D11" s="519"/>
      <c r="E11" s="519"/>
      <c r="F11" s="520"/>
      <c r="G11" s="130"/>
      <c r="H11" s="519"/>
      <c r="I11" s="519"/>
      <c r="J11" s="520"/>
      <c r="K11" s="522"/>
      <c r="L11" s="523"/>
      <c r="M11" s="523"/>
      <c r="N11" s="523"/>
      <c r="O11" s="523"/>
      <c r="P11" s="523"/>
      <c r="Q11" s="523"/>
      <c r="R11" s="523"/>
      <c r="S11" s="523"/>
      <c r="T11" s="523"/>
      <c r="U11" s="523"/>
      <c r="V11" s="523"/>
      <c r="W11" s="523"/>
      <c r="X11" s="523"/>
      <c r="Y11" s="523"/>
      <c r="Z11" s="518"/>
      <c r="AA11" s="562"/>
      <c r="AB11" s="560"/>
      <c r="AC11" s="561"/>
      <c r="AD11" s="560"/>
      <c r="AE11" s="560"/>
      <c r="AF11" s="561"/>
      <c r="AG11" s="552"/>
      <c r="AH11" s="552"/>
      <c r="AI11" s="552"/>
      <c r="AJ11" s="552"/>
      <c r="AK11" s="552"/>
      <c r="AL11" s="552"/>
      <c r="AM11" s="553"/>
      <c r="AN11" s="97"/>
      <c r="AO11" s="97"/>
    </row>
    <row r="12" spans="1:41" ht="21" customHeight="1">
      <c r="A12" s="427">
        <f t="shared" si="0"/>
        <v>44905</v>
      </c>
      <c r="B12" s="428"/>
      <c r="C12" s="130"/>
      <c r="D12" s="519"/>
      <c r="E12" s="519"/>
      <c r="F12" s="520"/>
      <c r="G12" s="130"/>
      <c r="H12" s="519"/>
      <c r="I12" s="519"/>
      <c r="J12" s="520"/>
      <c r="K12" s="522"/>
      <c r="L12" s="523"/>
      <c r="M12" s="523"/>
      <c r="N12" s="523"/>
      <c r="O12" s="523"/>
      <c r="P12" s="523"/>
      <c r="Q12" s="523"/>
      <c r="R12" s="523"/>
      <c r="S12" s="523"/>
      <c r="T12" s="523"/>
      <c r="U12" s="523"/>
      <c r="V12" s="523"/>
      <c r="W12" s="523"/>
      <c r="X12" s="523"/>
      <c r="Y12" s="523"/>
      <c r="Z12" s="518"/>
      <c r="AA12" s="562"/>
      <c r="AB12" s="560"/>
      <c r="AC12" s="561"/>
      <c r="AD12" s="560"/>
      <c r="AE12" s="560"/>
      <c r="AF12" s="561"/>
      <c r="AG12" s="552"/>
      <c r="AH12" s="552"/>
      <c r="AI12" s="552"/>
      <c r="AJ12" s="552"/>
      <c r="AK12" s="552"/>
      <c r="AL12" s="552"/>
      <c r="AM12" s="553"/>
      <c r="AN12" s="97"/>
      <c r="AO12" s="97"/>
    </row>
    <row r="13" spans="1:41" ht="21" customHeight="1">
      <c r="A13" s="427">
        <f t="shared" si="0"/>
        <v>44906</v>
      </c>
      <c r="B13" s="428"/>
      <c r="C13" s="130"/>
      <c r="D13" s="519"/>
      <c r="E13" s="519"/>
      <c r="F13" s="520"/>
      <c r="G13" s="130"/>
      <c r="H13" s="519"/>
      <c r="I13" s="519"/>
      <c r="J13" s="520"/>
      <c r="K13" s="522"/>
      <c r="L13" s="523"/>
      <c r="M13" s="523"/>
      <c r="N13" s="523"/>
      <c r="O13" s="523"/>
      <c r="P13" s="523"/>
      <c r="Q13" s="523"/>
      <c r="R13" s="523"/>
      <c r="S13" s="523"/>
      <c r="T13" s="523"/>
      <c r="U13" s="523"/>
      <c r="V13" s="523"/>
      <c r="W13" s="523"/>
      <c r="X13" s="523"/>
      <c r="Y13" s="523"/>
      <c r="Z13" s="518"/>
      <c r="AA13" s="562"/>
      <c r="AB13" s="560"/>
      <c r="AC13" s="561"/>
      <c r="AD13" s="560"/>
      <c r="AE13" s="560"/>
      <c r="AF13" s="561"/>
      <c r="AG13" s="552"/>
      <c r="AH13" s="552"/>
      <c r="AI13" s="552"/>
      <c r="AJ13" s="552"/>
      <c r="AK13" s="552"/>
      <c r="AL13" s="552"/>
      <c r="AM13" s="553"/>
      <c r="AN13" s="97"/>
      <c r="AO13" s="97"/>
    </row>
    <row r="14" spans="1:41" ht="21" customHeight="1">
      <c r="A14" s="427">
        <f t="shared" si="0"/>
        <v>44907</v>
      </c>
      <c r="B14" s="428"/>
      <c r="C14" s="130"/>
      <c r="D14" s="519"/>
      <c r="E14" s="519"/>
      <c r="F14" s="520"/>
      <c r="G14" s="130"/>
      <c r="H14" s="519"/>
      <c r="I14" s="519"/>
      <c r="J14" s="520"/>
      <c r="K14" s="522"/>
      <c r="L14" s="523"/>
      <c r="M14" s="523"/>
      <c r="N14" s="523"/>
      <c r="O14" s="523"/>
      <c r="P14" s="523"/>
      <c r="Q14" s="523"/>
      <c r="R14" s="523"/>
      <c r="S14" s="523"/>
      <c r="T14" s="523"/>
      <c r="U14" s="523"/>
      <c r="V14" s="523"/>
      <c r="W14" s="523"/>
      <c r="X14" s="523"/>
      <c r="Y14" s="523"/>
      <c r="Z14" s="518"/>
      <c r="AA14" s="562"/>
      <c r="AB14" s="560"/>
      <c r="AC14" s="561"/>
      <c r="AD14" s="560"/>
      <c r="AE14" s="560"/>
      <c r="AF14" s="561"/>
      <c r="AG14" s="552"/>
      <c r="AH14" s="552"/>
      <c r="AI14" s="552"/>
      <c r="AJ14" s="552"/>
      <c r="AK14" s="552"/>
      <c r="AL14" s="552"/>
      <c r="AM14" s="553"/>
      <c r="AN14" s="97"/>
      <c r="AO14" s="97"/>
    </row>
    <row r="15" spans="1:41" ht="21" customHeight="1">
      <c r="A15" s="427">
        <f t="shared" si="0"/>
        <v>44908</v>
      </c>
      <c r="B15" s="428"/>
      <c r="C15" s="130"/>
      <c r="D15" s="518"/>
      <c r="E15" s="519"/>
      <c r="F15" s="520"/>
      <c r="G15" s="130"/>
      <c r="H15" s="518"/>
      <c r="I15" s="519"/>
      <c r="J15" s="520"/>
      <c r="K15" s="541"/>
      <c r="L15" s="542"/>
      <c r="M15" s="518"/>
      <c r="N15" s="542"/>
      <c r="O15" s="518"/>
      <c r="P15" s="542"/>
      <c r="Q15" s="518"/>
      <c r="R15" s="542"/>
      <c r="S15" s="518"/>
      <c r="T15" s="542"/>
      <c r="U15" s="518"/>
      <c r="V15" s="542"/>
      <c r="W15" s="518"/>
      <c r="X15" s="542"/>
      <c r="Y15" s="518"/>
      <c r="Z15" s="520"/>
      <c r="AA15" s="562"/>
      <c r="AB15" s="560"/>
      <c r="AC15" s="561"/>
      <c r="AD15" s="562"/>
      <c r="AE15" s="560"/>
      <c r="AF15" s="561"/>
      <c r="AG15" s="554"/>
      <c r="AH15" s="552"/>
      <c r="AI15" s="552"/>
      <c r="AJ15" s="552"/>
      <c r="AK15" s="552"/>
      <c r="AL15" s="552"/>
      <c r="AM15" s="553"/>
      <c r="AN15" s="97"/>
      <c r="AO15" s="97"/>
    </row>
    <row r="16" spans="1:41" ht="21" customHeight="1">
      <c r="A16" s="427">
        <f t="shared" si="0"/>
        <v>44909</v>
      </c>
      <c r="B16" s="428"/>
      <c r="C16" s="130"/>
      <c r="D16" s="518"/>
      <c r="E16" s="519"/>
      <c r="F16" s="520"/>
      <c r="G16" s="130"/>
      <c r="H16" s="518"/>
      <c r="I16" s="519"/>
      <c r="J16" s="520"/>
      <c r="K16" s="541"/>
      <c r="L16" s="542"/>
      <c r="M16" s="518"/>
      <c r="N16" s="542"/>
      <c r="O16" s="518"/>
      <c r="P16" s="542"/>
      <c r="Q16" s="518"/>
      <c r="R16" s="542"/>
      <c r="S16" s="518"/>
      <c r="T16" s="542"/>
      <c r="U16" s="518"/>
      <c r="V16" s="542"/>
      <c r="W16" s="518"/>
      <c r="X16" s="542"/>
      <c r="Y16" s="518"/>
      <c r="Z16" s="520"/>
      <c r="AA16" s="562"/>
      <c r="AB16" s="560"/>
      <c r="AC16" s="561"/>
      <c r="AD16" s="562"/>
      <c r="AE16" s="560"/>
      <c r="AF16" s="561"/>
      <c r="AG16" s="554"/>
      <c r="AH16" s="552"/>
      <c r="AI16" s="552"/>
      <c r="AJ16" s="552"/>
      <c r="AK16" s="552"/>
      <c r="AL16" s="552"/>
      <c r="AM16" s="553"/>
      <c r="AN16" s="97"/>
      <c r="AO16" s="97"/>
    </row>
    <row r="17" spans="1:41" ht="21" customHeight="1">
      <c r="A17" s="427">
        <f t="shared" si="0"/>
        <v>44910</v>
      </c>
      <c r="B17" s="428"/>
      <c r="C17" s="131"/>
      <c r="D17" s="550"/>
      <c r="E17" s="550"/>
      <c r="F17" s="551"/>
      <c r="G17" s="131"/>
      <c r="H17" s="550"/>
      <c r="I17" s="550"/>
      <c r="J17" s="551"/>
      <c r="K17" s="543"/>
      <c r="L17" s="544"/>
      <c r="M17" s="544"/>
      <c r="N17" s="544"/>
      <c r="O17" s="544"/>
      <c r="P17" s="544"/>
      <c r="Q17" s="544"/>
      <c r="R17" s="544"/>
      <c r="S17" s="544"/>
      <c r="T17" s="544"/>
      <c r="U17" s="544"/>
      <c r="V17" s="544"/>
      <c r="W17" s="544"/>
      <c r="X17" s="544"/>
      <c r="Y17" s="544"/>
      <c r="Z17" s="545"/>
      <c r="AA17" s="579"/>
      <c r="AB17" s="580"/>
      <c r="AC17" s="581"/>
      <c r="AD17" s="560"/>
      <c r="AE17" s="560"/>
      <c r="AF17" s="561"/>
      <c r="AG17" s="555"/>
      <c r="AH17" s="555"/>
      <c r="AI17" s="555"/>
      <c r="AJ17" s="555"/>
      <c r="AK17" s="555"/>
      <c r="AL17" s="555"/>
      <c r="AM17" s="556"/>
      <c r="AN17" s="97"/>
      <c r="AO17" s="97"/>
    </row>
    <row r="18" spans="1:41" ht="21" customHeight="1">
      <c r="A18" s="427">
        <f t="shared" si="0"/>
        <v>44911</v>
      </c>
      <c r="B18" s="428"/>
      <c r="C18" s="130"/>
      <c r="D18" s="519"/>
      <c r="E18" s="519"/>
      <c r="F18" s="520"/>
      <c r="G18" s="130"/>
      <c r="H18" s="519"/>
      <c r="I18" s="519"/>
      <c r="J18" s="520"/>
      <c r="K18" s="522"/>
      <c r="L18" s="523"/>
      <c r="M18" s="523"/>
      <c r="N18" s="523"/>
      <c r="O18" s="523"/>
      <c r="P18" s="523"/>
      <c r="Q18" s="523"/>
      <c r="R18" s="523"/>
      <c r="S18" s="523"/>
      <c r="T18" s="523"/>
      <c r="U18" s="523"/>
      <c r="V18" s="523"/>
      <c r="W18" s="523"/>
      <c r="X18" s="523"/>
      <c r="Y18" s="523"/>
      <c r="Z18" s="518"/>
      <c r="AA18" s="562"/>
      <c r="AB18" s="560"/>
      <c r="AC18" s="561"/>
      <c r="AD18" s="560"/>
      <c r="AE18" s="560"/>
      <c r="AF18" s="561"/>
      <c r="AG18" s="552"/>
      <c r="AH18" s="552"/>
      <c r="AI18" s="552"/>
      <c r="AJ18" s="552"/>
      <c r="AK18" s="552"/>
      <c r="AL18" s="552"/>
      <c r="AM18" s="553"/>
      <c r="AN18" s="97"/>
      <c r="AO18" s="97"/>
    </row>
    <row r="19" spans="1:41" ht="21" customHeight="1">
      <c r="A19" s="427">
        <f t="shared" si="0"/>
        <v>44912</v>
      </c>
      <c r="B19" s="428"/>
      <c r="C19" s="130"/>
      <c r="D19" s="519"/>
      <c r="E19" s="519"/>
      <c r="F19" s="520"/>
      <c r="G19" s="130"/>
      <c r="H19" s="519"/>
      <c r="I19" s="519"/>
      <c r="J19" s="520"/>
      <c r="K19" s="522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3"/>
      <c r="Z19" s="518"/>
      <c r="AA19" s="562"/>
      <c r="AB19" s="560"/>
      <c r="AC19" s="561"/>
      <c r="AD19" s="560"/>
      <c r="AE19" s="560"/>
      <c r="AF19" s="561"/>
      <c r="AG19" s="552"/>
      <c r="AH19" s="552"/>
      <c r="AI19" s="552"/>
      <c r="AJ19" s="552"/>
      <c r="AK19" s="552"/>
      <c r="AL19" s="552"/>
      <c r="AM19" s="553"/>
      <c r="AN19" s="97"/>
      <c r="AO19" s="97"/>
    </row>
    <row r="20" spans="1:41" ht="21" customHeight="1">
      <c r="A20" s="427">
        <f t="shared" si="0"/>
        <v>44913</v>
      </c>
      <c r="B20" s="428"/>
      <c r="C20" s="130"/>
      <c r="D20" s="519"/>
      <c r="E20" s="519"/>
      <c r="F20" s="520"/>
      <c r="G20" s="130"/>
      <c r="H20" s="519"/>
      <c r="I20" s="519"/>
      <c r="J20" s="520"/>
      <c r="K20" s="522"/>
      <c r="L20" s="523"/>
      <c r="M20" s="523"/>
      <c r="N20" s="523"/>
      <c r="O20" s="523"/>
      <c r="P20" s="523"/>
      <c r="Q20" s="523"/>
      <c r="R20" s="523"/>
      <c r="S20" s="523"/>
      <c r="T20" s="523"/>
      <c r="U20" s="523"/>
      <c r="V20" s="523"/>
      <c r="W20" s="523"/>
      <c r="X20" s="523"/>
      <c r="Y20" s="523"/>
      <c r="Z20" s="518"/>
      <c r="AA20" s="562"/>
      <c r="AB20" s="560"/>
      <c r="AC20" s="561"/>
      <c r="AD20" s="560"/>
      <c r="AE20" s="560"/>
      <c r="AF20" s="561"/>
      <c r="AG20" s="552"/>
      <c r="AH20" s="552"/>
      <c r="AI20" s="552"/>
      <c r="AJ20" s="552"/>
      <c r="AK20" s="552"/>
      <c r="AL20" s="552"/>
      <c r="AM20" s="553"/>
      <c r="AN20" s="97"/>
      <c r="AO20" s="97"/>
    </row>
    <row r="21" spans="1:41" ht="21" customHeight="1">
      <c r="A21" s="427">
        <f t="shared" si="0"/>
        <v>44914</v>
      </c>
      <c r="B21" s="428"/>
      <c r="C21" s="130"/>
      <c r="D21" s="519"/>
      <c r="E21" s="519"/>
      <c r="F21" s="520"/>
      <c r="G21" s="130"/>
      <c r="H21" s="519"/>
      <c r="I21" s="519"/>
      <c r="J21" s="520"/>
      <c r="K21" s="522"/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3"/>
      <c r="W21" s="523"/>
      <c r="X21" s="523"/>
      <c r="Y21" s="523"/>
      <c r="Z21" s="518"/>
      <c r="AA21" s="562"/>
      <c r="AB21" s="560"/>
      <c r="AC21" s="561"/>
      <c r="AD21" s="560"/>
      <c r="AE21" s="560"/>
      <c r="AF21" s="561"/>
      <c r="AG21" s="552"/>
      <c r="AH21" s="552"/>
      <c r="AI21" s="552"/>
      <c r="AJ21" s="552"/>
      <c r="AK21" s="552"/>
      <c r="AL21" s="552"/>
      <c r="AM21" s="553"/>
      <c r="AN21" s="97"/>
      <c r="AO21" s="97"/>
    </row>
    <row r="22" spans="1:41" ht="21" customHeight="1">
      <c r="A22" s="427">
        <f t="shared" si="0"/>
        <v>44915</v>
      </c>
      <c r="B22" s="428"/>
      <c r="C22" s="130"/>
      <c r="D22" s="518"/>
      <c r="E22" s="519"/>
      <c r="F22" s="520"/>
      <c r="G22" s="130"/>
      <c r="H22" s="518"/>
      <c r="I22" s="519"/>
      <c r="J22" s="520"/>
      <c r="K22" s="541"/>
      <c r="L22" s="542"/>
      <c r="M22" s="518"/>
      <c r="N22" s="542"/>
      <c r="O22" s="518"/>
      <c r="P22" s="542"/>
      <c r="Q22" s="518"/>
      <c r="R22" s="542"/>
      <c r="S22" s="518"/>
      <c r="T22" s="542"/>
      <c r="U22" s="518"/>
      <c r="V22" s="542"/>
      <c r="W22" s="518"/>
      <c r="X22" s="542"/>
      <c r="Y22" s="518"/>
      <c r="Z22" s="520"/>
      <c r="AA22" s="562"/>
      <c r="AB22" s="560"/>
      <c r="AC22" s="561"/>
      <c r="AD22" s="562"/>
      <c r="AE22" s="560"/>
      <c r="AF22" s="561"/>
      <c r="AG22" s="554"/>
      <c r="AH22" s="552"/>
      <c r="AI22" s="552"/>
      <c r="AJ22" s="552"/>
      <c r="AK22" s="552"/>
      <c r="AL22" s="552"/>
      <c r="AM22" s="553"/>
      <c r="AN22" s="97"/>
      <c r="AO22" s="97"/>
    </row>
    <row r="23" spans="1:41" ht="21" customHeight="1">
      <c r="A23" s="427">
        <f t="shared" si="0"/>
        <v>44916</v>
      </c>
      <c r="B23" s="428"/>
      <c r="C23" s="130"/>
      <c r="D23" s="518"/>
      <c r="E23" s="519"/>
      <c r="F23" s="520"/>
      <c r="G23" s="130"/>
      <c r="H23" s="518"/>
      <c r="I23" s="519"/>
      <c r="J23" s="520"/>
      <c r="K23" s="541"/>
      <c r="L23" s="542"/>
      <c r="M23" s="518"/>
      <c r="N23" s="542"/>
      <c r="O23" s="518"/>
      <c r="P23" s="542"/>
      <c r="Q23" s="518"/>
      <c r="R23" s="542"/>
      <c r="S23" s="518"/>
      <c r="T23" s="542"/>
      <c r="U23" s="518"/>
      <c r="V23" s="542"/>
      <c r="W23" s="518"/>
      <c r="X23" s="542"/>
      <c r="Y23" s="518"/>
      <c r="Z23" s="520"/>
      <c r="AA23" s="562"/>
      <c r="AB23" s="560"/>
      <c r="AC23" s="561"/>
      <c r="AD23" s="562"/>
      <c r="AE23" s="560"/>
      <c r="AF23" s="561"/>
      <c r="AG23" s="554"/>
      <c r="AH23" s="552"/>
      <c r="AI23" s="552"/>
      <c r="AJ23" s="552"/>
      <c r="AK23" s="552"/>
      <c r="AL23" s="552"/>
      <c r="AM23" s="553"/>
      <c r="AN23" s="97"/>
      <c r="AO23" s="97"/>
    </row>
    <row r="24" spans="1:41" ht="21" customHeight="1">
      <c r="A24" s="427">
        <f t="shared" si="0"/>
        <v>44917</v>
      </c>
      <c r="B24" s="428"/>
      <c r="C24" s="131"/>
      <c r="D24" s="550"/>
      <c r="E24" s="550"/>
      <c r="F24" s="551"/>
      <c r="G24" s="131"/>
      <c r="H24" s="550"/>
      <c r="I24" s="550"/>
      <c r="J24" s="551"/>
      <c r="K24" s="543"/>
      <c r="L24" s="544"/>
      <c r="M24" s="544"/>
      <c r="N24" s="544"/>
      <c r="O24" s="544"/>
      <c r="P24" s="544"/>
      <c r="Q24" s="544"/>
      <c r="R24" s="544"/>
      <c r="S24" s="544"/>
      <c r="T24" s="544"/>
      <c r="U24" s="544"/>
      <c r="V24" s="544"/>
      <c r="W24" s="544"/>
      <c r="X24" s="544"/>
      <c r="Y24" s="544"/>
      <c r="Z24" s="545"/>
      <c r="AA24" s="579"/>
      <c r="AB24" s="580"/>
      <c r="AC24" s="581"/>
      <c r="AD24" s="560"/>
      <c r="AE24" s="560"/>
      <c r="AF24" s="561"/>
      <c r="AG24" s="555"/>
      <c r="AH24" s="555"/>
      <c r="AI24" s="555"/>
      <c r="AJ24" s="555"/>
      <c r="AK24" s="555"/>
      <c r="AL24" s="555"/>
      <c r="AM24" s="556"/>
      <c r="AN24" s="97"/>
      <c r="AO24" s="97"/>
    </row>
    <row r="25" spans="1:41" ht="21" customHeight="1">
      <c r="A25" s="427">
        <f t="shared" si="0"/>
        <v>44918</v>
      </c>
      <c r="B25" s="428"/>
      <c r="C25" s="131"/>
      <c r="D25" s="550"/>
      <c r="E25" s="550"/>
      <c r="F25" s="551"/>
      <c r="G25" s="131"/>
      <c r="H25" s="550"/>
      <c r="I25" s="550"/>
      <c r="J25" s="551"/>
      <c r="K25" s="543"/>
      <c r="L25" s="544"/>
      <c r="M25" s="544"/>
      <c r="N25" s="544"/>
      <c r="O25" s="544"/>
      <c r="P25" s="544"/>
      <c r="Q25" s="544"/>
      <c r="R25" s="544"/>
      <c r="S25" s="544"/>
      <c r="T25" s="544"/>
      <c r="U25" s="544"/>
      <c r="V25" s="544"/>
      <c r="W25" s="544"/>
      <c r="X25" s="544"/>
      <c r="Y25" s="544"/>
      <c r="Z25" s="545"/>
      <c r="AA25" s="579"/>
      <c r="AB25" s="580"/>
      <c r="AC25" s="581"/>
      <c r="AD25" s="560"/>
      <c r="AE25" s="560"/>
      <c r="AF25" s="561"/>
      <c r="AG25" s="555"/>
      <c r="AH25" s="555"/>
      <c r="AI25" s="555"/>
      <c r="AJ25" s="555"/>
      <c r="AK25" s="555"/>
      <c r="AL25" s="555"/>
      <c r="AM25" s="556"/>
      <c r="AN25" s="97"/>
      <c r="AO25" s="97"/>
    </row>
    <row r="26" spans="1:41" ht="21" customHeight="1">
      <c r="A26" s="427">
        <f t="shared" si="0"/>
        <v>44919</v>
      </c>
      <c r="B26" s="428"/>
      <c r="C26" s="130"/>
      <c r="D26" s="519"/>
      <c r="E26" s="519"/>
      <c r="F26" s="520"/>
      <c r="G26" s="130"/>
      <c r="H26" s="519"/>
      <c r="I26" s="519"/>
      <c r="J26" s="520"/>
      <c r="K26" s="522"/>
      <c r="L26" s="523"/>
      <c r="M26" s="523"/>
      <c r="N26" s="523"/>
      <c r="O26" s="523"/>
      <c r="P26" s="523"/>
      <c r="Q26" s="523"/>
      <c r="R26" s="523"/>
      <c r="S26" s="523"/>
      <c r="T26" s="523"/>
      <c r="U26" s="523"/>
      <c r="V26" s="523"/>
      <c r="W26" s="523"/>
      <c r="X26" s="523"/>
      <c r="Y26" s="523"/>
      <c r="Z26" s="518"/>
      <c r="AA26" s="562"/>
      <c r="AB26" s="560"/>
      <c r="AC26" s="561"/>
      <c r="AD26" s="560"/>
      <c r="AE26" s="560"/>
      <c r="AF26" s="561"/>
      <c r="AG26" s="552"/>
      <c r="AH26" s="552"/>
      <c r="AI26" s="552"/>
      <c r="AJ26" s="552"/>
      <c r="AK26" s="552"/>
      <c r="AL26" s="552"/>
      <c r="AM26" s="553"/>
      <c r="AN26" s="97"/>
      <c r="AO26" s="97"/>
    </row>
    <row r="27" spans="1:41" ht="21" customHeight="1">
      <c r="A27" s="427">
        <f t="shared" si="0"/>
        <v>44920</v>
      </c>
      <c r="B27" s="428"/>
      <c r="C27" s="130"/>
      <c r="D27" s="519"/>
      <c r="E27" s="519"/>
      <c r="F27" s="520"/>
      <c r="G27" s="130"/>
      <c r="H27" s="519"/>
      <c r="I27" s="519"/>
      <c r="J27" s="520"/>
      <c r="K27" s="522"/>
      <c r="L27" s="523"/>
      <c r="M27" s="523"/>
      <c r="N27" s="523"/>
      <c r="O27" s="523"/>
      <c r="P27" s="523"/>
      <c r="Q27" s="523"/>
      <c r="R27" s="523"/>
      <c r="S27" s="523"/>
      <c r="T27" s="523"/>
      <c r="U27" s="523"/>
      <c r="V27" s="523"/>
      <c r="W27" s="523"/>
      <c r="X27" s="523"/>
      <c r="Y27" s="523"/>
      <c r="Z27" s="518"/>
      <c r="AA27" s="562"/>
      <c r="AB27" s="560"/>
      <c r="AC27" s="561"/>
      <c r="AD27" s="560"/>
      <c r="AE27" s="560"/>
      <c r="AF27" s="561"/>
      <c r="AG27" s="552"/>
      <c r="AH27" s="552"/>
      <c r="AI27" s="552"/>
      <c r="AJ27" s="552"/>
      <c r="AK27" s="552"/>
      <c r="AL27" s="552"/>
      <c r="AM27" s="553"/>
      <c r="AN27" s="97"/>
      <c r="AO27" s="97"/>
    </row>
    <row r="28" spans="1:41" ht="21" customHeight="1">
      <c r="A28" s="427">
        <f t="shared" si="0"/>
        <v>44921</v>
      </c>
      <c r="B28" s="428"/>
      <c r="C28" s="130"/>
      <c r="D28" s="519"/>
      <c r="E28" s="519"/>
      <c r="F28" s="520"/>
      <c r="G28" s="130"/>
      <c r="H28" s="519"/>
      <c r="I28" s="519"/>
      <c r="J28" s="520"/>
      <c r="K28" s="522"/>
      <c r="L28" s="523"/>
      <c r="M28" s="523"/>
      <c r="N28" s="523"/>
      <c r="O28" s="523"/>
      <c r="P28" s="523"/>
      <c r="Q28" s="523"/>
      <c r="R28" s="523"/>
      <c r="S28" s="523"/>
      <c r="T28" s="523"/>
      <c r="U28" s="523"/>
      <c r="V28" s="523"/>
      <c r="W28" s="523"/>
      <c r="X28" s="523"/>
      <c r="Y28" s="523"/>
      <c r="Z28" s="518"/>
      <c r="AA28" s="562"/>
      <c r="AB28" s="560"/>
      <c r="AC28" s="561"/>
      <c r="AD28" s="560"/>
      <c r="AE28" s="560"/>
      <c r="AF28" s="561"/>
      <c r="AG28" s="552"/>
      <c r="AH28" s="552"/>
      <c r="AI28" s="552"/>
      <c r="AJ28" s="552"/>
      <c r="AK28" s="552"/>
      <c r="AL28" s="552"/>
      <c r="AM28" s="553"/>
      <c r="AN28" s="97"/>
      <c r="AO28" s="97"/>
    </row>
    <row r="29" spans="1:41" ht="21" customHeight="1">
      <c r="A29" s="427">
        <f t="shared" si="0"/>
        <v>44922</v>
      </c>
      <c r="B29" s="428"/>
      <c r="C29" s="130"/>
      <c r="D29" s="518"/>
      <c r="E29" s="519"/>
      <c r="F29" s="520"/>
      <c r="G29" s="130"/>
      <c r="H29" s="518"/>
      <c r="I29" s="519"/>
      <c r="J29" s="520"/>
      <c r="K29" s="541"/>
      <c r="L29" s="542"/>
      <c r="M29" s="518"/>
      <c r="N29" s="542"/>
      <c r="O29" s="518"/>
      <c r="P29" s="542"/>
      <c r="Q29" s="518"/>
      <c r="R29" s="542"/>
      <c r="S29" s="518"/>
      <c r="T29" s="542"/>
      <c r="U29" s="518"/>
      <c r="V29" s="542"/>
      <c r="W29" s="518"/>
      <c r="X29" s="542"/>
      <c r="Y29" s="518"/>
      <c r="Z29" s="520"/>
      <c r="AA29" s="562"/>
      <c r="AB29" s="560"/>
      <c r="AC29" s="561"/>
      <c r="AD29" s="562"/>
      <c r="AE29" s="560"/>
      <c r="AF29" s="561"/>
      <c r="AG29" s="554"/>
      <c r="AH29" s="552"/>
      <c r="AI29" s="552"/>
      <c r="AJ29" s="552"/>
      <c r="AK29" s="552"/>
      <c r="AL29" s="552"/>
      <c r="AM29" s="553"/>
      <c r="AN29" s="97"/>
      <c r="AO29" s="97"/>
    </row>
    <row r="30" spans="1:41" ht="21" customHeight="1">
      <c r="A30" s="427">
        <f t="shared" si="0"/>
        <v>44923</v>
      </c>
      <c r="B30" s="428"/>
      <c r="C30" s="130"/>
      <c r="D30" s="518"/>
      <c r="E30" s="519"/>
      <c r="F30" s="520"/>
      <c r="G30" s="130"/>
      <c r="H30" s="518"/>
      <c r="I30" s="519"/>
      <c r="J30" s="520"/>
      <c r="K30" s="541"/>
      <c r="L30" s="542"/>
      <c r="M30" s="518"/>
      <c r="N30" s="542"/>
      <c r="O30" s="518"/>
      <c r="P30" s="542"/>
      <c r="Q30" s="518"/>
      <c r="R30" s="542"/>
      <c r="S30" s="518"/>
      <c r="T30" s="542"/>
      <c r="U30" s="518"/>
      <c r="V30" s="542"/>
      <c r="W30" s="518"/>
      <c r="X30" s="542"/>
      <c r="Y30" s="518"/>
      <c r="Z30" s="520"/>
      <c r="AA30" s="562"/>
      <c r="AB30" s="560"/>
      <c r="AC30" s="561"/>
      <c r="AD30" s="562"/>
      <c r="AE30" s="560"/>
      <c r="AF30" s="561"/>
      <c r="AG30" s="554"/>
      <c r="AH30" s="552"/>
      <c r="AI30" s="552"/>
      <c r="AJ30" s="552"/>
      <c r="AK30" s="552"/>
      <c r="AL30" s="552"/>
      <c r="AM30" s="553"/>
      <c r="AN30" s="97"/>
      <c r="AO30" s="97"/>
    </row>
    <row r="31" spans="1:41" ht="21" customHeight="1">
      <c r="A31" s="427">
        <f>IF(MONTH(A30+1)=E1,A30+1,"")</f>
        <v>44924</v>
      </c>
      <c r="B31" s="428"/>
      <c r="C31" s="131"/>
      <c r="D31" s="550"/>
      <c r="E31" s="550"/>
      <c r="F31" s="551"/>
      <c r="G31" s="131"/>
      <c r="H31" s="550"/>
      <c r="I31" s="550"/>
      <c r="J31" s="551"/>
      <c r="K31" s="543"/>
      <c r="L31" s="544"/>
      <c r="M31" s="544"/>
      <c r="N31" s="544"/>
      <c r="O31" s="544"/>
      <c r="P31" s="544"/>
      <c r="Q31" s="544"/>
      <c r="R31" s="544"/>
      <c r="S31" s="544"/>
      <c r="T31" s="544"/>
      <c r="U31" s="544"/>
      <c r="V31" s="544"/>
      <c r="W31" s="544"/>
      <c r="X31" s="544"/>
      <c r="Y31" s="544"/>
      <c r="Z31" s="545"/>
      <c r="AA31" s="579"/>
      <c r="AB31" s="580"/>
      <c r="AC31" s="581"/>
      <c r="AD31" s="560"/>
      <c r="AE31" s="560"/>
      <c r="AF31" s="561"/>
      <c r="AG31" s="555"/>
      <c r="AH31" s="555"/>
      <c r="AI31" s="555"/>
      <c r="AJ31" s="555"/>
      <c r="AK31" s="555"/>
      <c r="AL31" s="555"/>
      <c r="AM31" s="556"/>
      <c r="AN31" s="97"/>
      <c r="AO31" s="97"/>
    </row>
    <row r="32" spans="1:41" ht="21" customHeight="1">
      <c r="A32" s="427">
        <f>IF(MONTH(A30+2)=E1,A30+2,"")</f>
        <v>44925</v>
      </c>
      <c r="B32" s="428"/>
      <c r="C32" s="131"/>
      <c r="D32" s="550"/>
      <c r="E32" s="550"/>
      <c r="F32" s="551"/>
      <c r="G32" s="131"/>
      <c r="H32" s="550"/>
      <c r="I32" s="550"/>
      <c r="J32" s="551"/>
      <c r="K32" s="543"/>
      <c r="L32" s="544"/>
      <c r="M32" s="544"/>
      <c r="N32" s="544"/>
      <c r="O32" s="544"/>
      <c r="P32" s="544"/>
      <c r="Q32" s="544"/>
      <c r="R32" s="544"/>
      <c r="S32" s="544"/>
      <c r="T32" s="544"/>
      <c r="U32" s="544"/>
      <c r="V32" s="544"/>
      <c r="W32" s="544"/>
      <c r="X32" s="544"/>
      <c r="Y32" s="544"/>
      <c r="Z32" s="545"/>
      <c r="AA32" s="562"/>
      <c r="AB32" s="560"/>
      <c r="AC32" s="561"/>
      <c r="AD32" s="560"/>
      <c r="AE32" s="560"/>
      <c r="AF32" s="561"/>
      <c r="AG32" s="555"/>
      <c r="AH32" s="555"/>
      <c r="AI32" s="555"/>
      <c r="AJ32" s="555"/>
      <c r="AK32" s="555"/>
      <c r="AL32" s="555"/>
      <c r="AM32" s="556"/>
      <c r="AN32" s="97"/>
      <c r="AO32" s="97"/>
    </row>
    <row r="33" spans="1:41" ht="21" customHeight="1">
      <c r="A33" s="427">
        <f>IF(MONTH(A30+3)=E1,A30+3,"")</f>
        <v>44926</v>
      </c>
      <c r="B33" s="428"/>
      <c r="C33" s="131"/>
      <c r="D33" s="550"/>
      <c r="E33" s="550"/>
      <c r="F33" s="551"/>
      <c r="G33" s="131"/>
      <c r="H33" s="550"/>
      <c r="I33" s="550"/>
      <c r="J33" s="551"/>
      <c r="K33" s="543"/>
      <c r="L33" s="544"/>
      <c r="M33" s="544"/>
      <c r="N33" s="544"/>
      <c r="O33" s="544"/>
      <c r="P33" s="544"/>
      <c r="Q33" s="544"/>
      <c r="R33" s="544"/>
      <c r="S33" s="544"/>
      <c r="T33" s="544"/>
      <c r="U33" s="544"/>
      <c r="V33" s="544"/>
      <c r="W33" s="544"/>
      <c r="X33" s="544"/>
      <c r="Y33" s="544"/>
      <c r="Z33" s="545"/>
      <c r="AA33" s="585"/>
      <c r="AB33" s="586"/>
      <c r="AC33" s="587"/>
      <c r="AD33" s="560"/>
      <c r="AE33" s="560"/>
      <c r="AF33" s="561"/>
      <c r="AG33" s="555"/>
      <c r="AH33" s="555"/>
      <c r="AI33" s="555"/>
      <c r="AJ33" s="555"/>
      <c r="AK33" s="555"/>
      <c r="AL33" s="555"/>
      <c r="AM33" s="556"/>
      <c r="AN33" s="97"/>
      <c r="AO33" s="97"/>
    </row>
    <row r="34" spans="1:41" ht="21" customHeight="1">
      <c r="A34" s="360"/>
      <c r="B34" s="361"/>
      <c r="C34" s="600" t="s">
        <v>131</v>
      </c>
      <c r="D34" s="600"/>
      <c r="E34" s="600"/>
      <c r="F34" s="601"/>
      <c r="G34" s="132"/>
      <c r="H34" s="589"/>
      <c r="I34" s="589"/>
      <c r="J34" s="590"/>
      <c r="K34" s="596"/>
      <c r="L34" s="565"/>
      <c r="M34" s="565"/>
      <c r="N34" s="565"/>
      <c r="O34" s="565"/>
      <c r="P34" s="565"/>
      <c r="Q34" s="565"/>
      <c r="R34" s="565"/>
      <c r="S34" s="565"/>
      <c r="T34" s="565"/>
      <c r="U34" s="565"/>
      <c r="V34" s="565"/>
      <c r="W34" s="565"/>
      <c r="X34" s="565"/>
      <c r="Y34" s="565"/>
      <c r="Z34" s="578"/>
      <c r="AA34" s="574"/>
      <c r="AB34" s="575"/>
      <c r="AC34" s="576"/>
      <c r="AD34" s="528"/>
      <c r="AE34" s="529"/>
      <c r="AF34" s="529"/>
      <c r="AG34" s="529"/>
      <c r="AH34" s="529"/>
      <c r="AI34" s="529"/>
      <c r="AJ34" s="529"/>
      <c r="AK34" s="529"/>
      <c r="AL34" s="529"/>
      <c r="AM34" s="530"/>
      <c r="AN34" s="97"/>
      <c r="AO34" s="97"/>
    </row>
    <row r="35" spans="1:41" ht="21" customHeight="1">
      <c r="A35" s="360"/>
      <c r="B35" s="361"/>
      <c r="C35" s="600"/>
      <c r="D35" s="600"/>
      <c r="E35" s="600"/>
      <c r="F35" s="601"/>
      <c r="G35" s="318" t="str">
        <f>初期項目設定!G35</f>
        <v>繰越</v>
      </c>
      <c r="H35" s="318"/>
      <c r="I35" s="318"/>
      <c r="J35" s="531"/>
      <c r="K35" s="639"/>
      <c r="L35" s="639"/>
      <c r="M35" s="639"/>
      <c r="N35" s="639"/>
      <c r="O35" s="639"/>
      <c r="P35" s="639"/>
      <c r="Q35" s="639"/>
      <c r="R35" s="639"/>
      <c r="S35" s="639"/>
      <c r="T35" s="639"/>
      <c r="U35" s="639"/>
      <c r="V35" s="639"/>
      <c r="W35" s="639"/>
      <c r="X35" s="639"/>
      <c r="Y35" s="639"/>
      <c r="Z35" s="640"/>
      <c r="AA35" s="525"/>
      <c r="AB35" s="526"/>
      <c r="AC35" s="527"/>
      <c r="AD35" s="528"/>
      <c r="AE35" s="529"/>
      <c r="AF35" s="529"/>
      <c r="AG35" s="529"/>
      <c r="AH35" s="529"/>
      <c r="AI35" s="529"/>
      <c r="AJ35" s="529"/>
      <c r="AK35" s="529"/>
      <c r="AL35" s="529"/>
      <c r="AM35" s="530"/>
      <c r="AN35" s="97"/>
      <c r="AO35" s="97"/>
    </row>
    <row r="36" spans="1:41" ht="21" customHeight="1">
      <c r="A36" s="360"/>
      <c r="B36" s="361"/>
      <c r="C36" s="600"/>
      <c r="D36" s="600"/>
      <c r="E36" s="600"/>
      <c r="F36" s="601"/>
      <c r="G36" s="318" t="str">
        <f>初期項目設定!G36</f>
        <v>予算</v>
      </c>
      <c r="H36" s="318"/>
      <c r="I36" s="318"/>
      <c r="J36" s="531"/>
      <c r="K36" s="597"/>
      <c r="L36" s="594"/>
      <c r="M36" s="594"/>
      <c r="N36" s="594"/>
      <c r="O36" s="594"/>
      <c r="P36" s="594"/>
      <c r="Q36" s="594"/>
      <c r="R36" s="594"/>
      <c r="S36" s="594"/>
      <c r="T36" s="594"/>
      <c r="U36" s="594"/>
      <c r="V36" s="594"/>
      <c r="W36" s="594"/>
      <c r="X36" s="594"/>
      <c r="Y36" s="594"/>
      <c r="Z36" s="595"/>
      <c r="AA36" s="525"/>
      <c r="AB36" s="526"/>
      <c r="AC36" s="527"/>
      <c r="AD36" s="528"/>
      <c r="AE36" s="529"/>
      <c r="AF36" s="529"/>
      <c r="AG36" s="529"/>
      <c r="AH36" s="529"/>
      <c r="AI36" s="529"/>
      <c r="AJ36" s="529"/>
      <c r="AK36" s="529"/>
      <c r="AL36" s="529"/>
      <c r="AM36" s="530"/>
      <c r="AN36" s="97"/>
      <c r="AO36" s="97"/>
    </row>
    <row r="37" spans="1:41" ht="21" customHeight="1">
      <c r="A37" s="360"/>
      <c r="B37" s="361"/>
      <c r="C37" s="600"/>
      <c r="D37" s="600"/>
      <c r="E37" s="600"/>
      <c r="F37" s="601"/>
      <c r="G37" s="598" t="str">
        <f>初期項目設定!G37</f>
        <v>決算</v>
      </c>
      <c r="H37" s="598"/>
      <c r="I37" s="598"/>
      <c r="J37" s="599"/>
      <c r="K37" s="565"/>
      <c r="L37" s="565"/>
      <c r="M37" s="565"/>
      <c r="N37" s="565"/>
      <c r="O37" s="565"/>
      <c r="P37" s="565"/>
      <c r="Q37" s="565"/>
      <c r="R37" s="565"/>
      <c r="S37" s="565"/>
      <c r="T37" s="565"/>
      <c r="U37" s="565"/>
      <c r="V37" s="565"/>
      <c r="W37" s="565"/>
      <c r="X37" s="565"/>
      <c r="Y37" s="565"/>
      <c r="Z37" s="578"/>
      <c r="AA37" s="525"/>
      <c r="AB37" s="526"/>
      <c r="AC37" s="527"/>
      <c r="AD37" s="528"/>
      <c r="AE37" s="529"/>
      <c r="AF37" s="529"/>
      <c r="AG37" s="529"/>
      <c r="AH37" s="529"/>
      <c r="AI37" s="529"/>
      <c r="AJ37" s="529"/>
      <c r="AK37" s="529"/>
      <c r="AL37" s="529"/>
      <c r="AM37" s="530"/>
      <c r="AN37" s="97"/>
      <c r="AO37" s="97"/>
    </row>
    <row r="38" spans="1:41" ht="21" customHeight="1">
      <c r="A38" s="360"/>
      <c r="B38" s="361"/>
      <c r="C38" s="600"/>
      <c r="D38" s="600"/>
      <c r="E38" s="600"/>
      <c r="F38" s="601"/>
      <c r="G38" s="318" t="str">
        <f>初期項目設定!G38</f>
        <v>差引</v>
      </c>
      <c r="H38" s="318"/>
      <c r="I38" s="318"/>
      <c r="J38" s="531"/>
      <c r="K38" s="603"/>
      <c r="L38" s="564"/>
      <c r="M38" s="565"/>
      <c r="N38" s="565"/>
      <c r="O38" s="563"/>
      <c r="P38" s="564"/>
      <c r="Q38" s="565"/>
      <c r="R38" s="565"/>
      <c r="S38" s="563"/>
      <c r="T38" s="564"/>
      <c r="U38" s="565"/>
      <c r="V38" s="565"/>
      <c r="W38" s="565"/>
      <c r="X38" s="565"/>
      <c r="Y38" s="563"/>
      <c r="Z38" s="577"/>
      <c r="AA38" s="574"/>
      <c r="AB38" s="575"/>
      <c r="AC38" s="576"/>
      <c r="AD38" s="591" t="s">
        <v>132</v>
      </c>
      <c r="AE38" s="592"/>
      <c r="AF38" s="592"/>
      <c r="AG38" s="592"/>
      <c r="AH38" s="592"/>
      <c r="AI38" s="592"/>
      <c r="AJ38" s="592"/>
      <c r="AK38" s="592"/>
      <c r="AL38" s="592"/>
      <c r="AM38" s="593"/>
      <c r="AN38" s="97"/>
      <c r="AO38" s="97"/>
    </row>
    <row r="39" spans="1:41" ht="6" customHeight="1">
      <c r="A39" s="97"/>
      <c r="B39" s="97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97"/>
      <c r="AO39" s="97"/>
    </row>
    <row r="40" spans="1:41" ht="21" customHeight="1">
      <c r="A40" s="317"/>
      <c r="B40" s="318"/>
      <c r="C40" s="602" t="str">
        <f>初期項目設定!C40</f>
        <v>電気</v>
      </c>
      <c r="D40" s="566"/>
      <c r="E40" s="566" t="str">
        <f>初期項目設定!E40</f>
        <v>ガス</v>
      </c>
      <c r="F40" s="566"/>
      <c r="G40" s="566" t="str">
        <f>初期項目設定!G40</f>
        <v>水道</v>
      </c>
      <c r="H40" s="566"/>
      <c r="I40" s="566" t="str">
        <f>初期項目設定!I40</f>
        <v>電話</v>
      </c>
      <c r="J40" s="566"/>
      <c r="K40" s="566" t="str">
        <f>初期項目設定!K40</f>
        <v>携帯</v>
      </c>
      <c r="L40" s="566"/>
      <c r="M40" s="566" t="str">
        <f>初期項目設定!M40</f>
        <v>・・</v>
      </c>
      <c r="N40" s="566"/>
      <c r="O40" s="566" t="str">
        <f>初期項目設定!O40</f>
        <v>・・</v>
      </c>
      <c r="P40" s="566"/>
      <c r="Q40" s="566" t="str">
        <f>初期項目設定!Q40</f>
        <v>・・</v>
      </c>
      <c r="R40" s="566"/>
      <c r="S40" s="567">
        <f>初期項目設定!S40</f>
        <v>0</v>
      </c>
      <c r="T40" s="568"/>
      <c r="U40" s="567">
        <f>初期項目設定!U40</f>
        <v>0</v>
      </c>
      <c r="V40" s="318"/>
      <c r="W40" s="317" t="str">
        <f>初期項目設定!W40</f>
        <v>小計</v>
      </c>
      <c r="X40" s="318"/>
      <c r="Y40" s="531"/>
      <c r="Z40" s="114"/>
      <c r="AA40" s="569" t="str">
        <f>初期項目設定!AA40</f>
        <v>住宅</v>
      </c>
      <c r="AB40" s="570"/>
      <c r="AC40" s="571"/>
      <c r="AD40" s="572"/>
      <c r="AE40" s="573"/>
      <c r="AF40" s="110"/>
      <c r="AG40" s="506" t="str">
        <f>初期項目設定!AG40</f>
        <v>支給額</v>
      </c>
      <c r="AH40" s="506"/>
      <c r="AI40" s="506"/>
      <c r="AJ40" s="607"/>
      <c r="AK40" s="607"/>
      <c r="AL40" s="607"/>
      <c r="AM40" s="607"/>
      <c r="AN40" s="97"/>
      <c r="AO40" s="97"/>
    </row>
    <row r="41" spans="1:41" ht="21" customHeight="1">
      <c r="A41" s="313" t="str">
        <f>初期項目設定!A41</f>
        <v>予算</v>
      </c>
      <c r="B41" s="314"/>
      <c r="C41" s="604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8"/>
      <c r="T41" s="609"/>
      <c r="U41" s="608"/>
      <c r="V41" s="610"/>
      <c r="W41" s="611"/>
      <c r="X41" s="612"/>
      <c r="Y41" s="613"/>
      <c r="Z41" s="113"/>
      <c r="AA41" s="317" t="str">
        <f>初期項目設定!AA41</f>
        <v>保険</v>
      </c>
      <c r="AB41" s="531"/>
      <c r="AC41" s="614"/>
      <c r="AD41" s="615"/>
      <c r="AE41" s="616"/>
      <c r="AF41" s="110"/>
      <c r="AG41" s="461" t="str">
        <f>初期項目設定!AG41</f>
        <v>控除額</v>
      </c>
      <c r="AH41" s="461"/>
      <c r="AI41" s="461"/>
      <c r="AJ41" s="617"/>
      <c r="AK41" s="617"/>
      <c r="AL41" s="617"/>
      <c r="AM41" s="617"/>
      <c r="AN41" s="97"/>
      <c r="AO41" s="97"/>
    </row>
    <row r="42" spans="1:41" ht="21" customHeight="1">
      <c r="A42" s="357" t="str">
        <f>初期項目設定!A42</f>
        <v>決算</v>
      </c>
      <c r="B42" s="358"/>
      <c r="C42" s="636"/>
      <c r="D42" s="606"/>
      <c r="E42" s="606"/>
      <c r="F42" s="606"/>
      <c r="G42" s="606"/>
      <c r="H42" s="606"/>
      <c r="I42" s="606"/>
      <c r="J42" s="606"/>
      <c r="K42" s="606"/>
      <c r="L42" s="606"/>
      <c r="M42" s="606"/>
      <c r="N42" s="606"/>
      <c r="O42" s="606"/>
      <c r="P42" s="606"/>
      <c r="Q42" s="606"/>
      <c r="R42" s="606"/>
      <c r="S42" s="618"/>
      <c r="T42" s="619"/>
      <c r="U42" s="618"/>
      <c r="V42" s="620"/>
      <c r="W42" s="621"/>
      <c r="X42" s="622"/>
      <c r="Y42" s="623"/>
      <c r="Z42" s="113"/>
      <c r="AA42" s="317" t="str">
        <f>初期項目設定!AA42</f>
        <v>～</v>
      </c>
      <c r="AB42" s="531"/>
      <c r="AC42" s="614"/>
      <c r="AD42" s="615"/>
      <c r="AE42" s="616"/>
      <c r="AF42" s="110"/>
      <c r="AG42" s="461" t="str">
        <f>初期項目設定!AG42</f>
        <v>天引額</v>
      </c>
      <c r="AH42" s="461"/>
      <c r="AI42" s="461"/>
      <c r="AJ42" s="617"/>
      <c r="AK42" s="617"/>
      <c r="AL42" s="617"/>
      <c r="AM42" s="617"/>
      <c r="AN42" s="97"/>
      <c r="AO42" s="97"/>
    </row>
    <row r="43" spans="1:41" ht="21" customHeight="1">
      <c r="A43" s="343" t="str">
        <f>初期項目設定!A43</f>
        <v>差引</v>
      </c>
      <c r="B43" s="344"/>
      <c r="C43" s="635"/>
      <c r="D43" s="624"/>
      <c r="E43" s="624"/>
      <c r="F43" s="624"/>
      <c r="G43" s="624"/>
      <c r="H43" s="624"/>
      <c r="I43" s="624"/>
      <c r="J43" s="624"/>
      <c r="K43" s="624"/>
      <c r="L43" s="624"/>
      <c r="M43" s="624"/>
      <c r="N43" s="624"/>
      <c r="O43" s="624"/>
      <c r="P43" s="624"/>
      <c r="Q43" s="624"/>
      <c r="R43" s="624"/>
      <c r="S43" s="624"/>
      <c r="T43" s="624"/>
      <c r="U43" s="624"/>
      <c r="V43" s="624"/>
      <c r="W43" s="625"/>
      <c r="X43" s="626"/>
      <c r="Y43" s="627"/>
      <c r="Z43" s="113"/>
      <c r="AA43" s="628">
        <f>初期項目設定!AA43</f>
        <v>0</v>
      </c>
      <c r="AB43" s="629"/>
      <c r="AC43" s="630"/>
      <c r="AD43" s="631"/>
      <c r="AE43" s="632"/>
      <c r="AF43" s="110"/>
      <c r="AG43" s="633" t="str">
        <f>初期項目設定!AG43</f>
        <v>手取額</v>
      </c>
      <c r="AH43" s="633"/>
      <c r="AI43" s="633"/>
      <c r="AJ43" s="634"/>
      <c r="AK43" s="634"/>
      <c r="AL43" s="634"/>
      <c r="AM43" s="634"/>
      <c r="AN43" s="97"/>
      <c r="AO43" s="97"/>
    </row>
    <row r="44" spans="1:41" ht="6" customHeight="1"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</row>
  </sheetData>
  <sheetProtection algorithmName="SHA-512" hashValue="6NYegTBl62owYsCyKFlx3H1OCC6S21xemVQ9OKciRI9ZxdBF+hDnUrmqq0wMYjkN0uxIp7lTUheGrskzN4cBEw==" saltValue="O1IT7+5VzfxTnKAkkSD8cg==" spinCount="100000" sheet="1" formatCells="0" formatColumns="0" formatRows="0" insertColumns="0" insertRows="0" insertHyperlinks="0" deleteColumns="0" deleteRows="0" sort="0" autoFilter="0" pivotTables="0"/>
  <mergeCells count="581"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U40:V40"/>
    <mergeCell ref="W40:Y40"/>
    <mergeCell ref="AA40:AB40"/>
    <mergeCell ref="AC40:AE40"/>
    <mergeCell ref="AG40:AI40"/>
    <mergeCell ref="AJ43:AM43"/>
    <mergeCell ref="S43:T43"/>
    <mergeCell ref="U43:V43"/>
    <mergeCell ref="W43:Y43"/>
    <mergeCell ref="AA43:AB43"/>
    <mergeCell ref="AC43:AE43"/>
    <mergeCell ref="AG43:AI43"/>
    <mergeCell ref="AJ42:AM42"/>
    <mergeCell ref="S42:T42"/>
    <mergeCell ref="U42:V42"/>
    <mergeCell ref="W42:Y42"/>
    <mergeCell ref="AA42:AB42"/>
    <mergeCell ref="AC42:AE42"/>
    <mergeCell ref="AG42:AI42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1:V31"/>
    <mergeCell ref="W31:X31"/>
    <mergeCell ref="Y31:Z31"/>
    <mergeCell ref="AA31:AC31"/>
    <mergeCell ref="AD31:AF31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7:V27"/>
    <mergeCell ref="W27:X27"/>
    <mergeCell ref="Y27:Z27"/>
    <mergeCell ref="AA27:AC27"/>
    <mergeCell ref="AD27:AF27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3:V23"/>
    <mergeCell ref="W23:X23"/>
    <mergeCell ref="Y23:Z23"/>
    <mergeCell ref="AA23:AC23"/>
    <mergeCell ref="AD23:AF23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9:V19"/>
    <mergeCell ref="W19:X19"/>
    <mergeCell ref="Y19:Z19"/>
    <mergeCell ref="AA19:AC19"/>
    <mergeCell ref="AD19:AF19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5:V15"/>
    <mergeCell ref="W15:X15"/>
    <mergeCell ref="Y15:Z15"/>
    <mergeCell ref="AA15:AC15"/>
    <mergeCell ref="AD15:AF15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11:V11"/>
    <mergeCell ref="W11:X11"/>
    <mergeCell ref="Y11:Z11"/>
    <mergeCell ref="AA11:AC11"/>
    <mergeCell ref="AD11:AF11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7:V7"/>
    <mergeCell ref="W7:X7"/>
    <mergeCell ref="Y7:Z7"/>
    <mergeCell ref="AA7:AC7"/>
    <mergeCell ref="AD7:AF7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</mergeCells>
  <phoneticPr fontId="3"/>
  <conditionalFormatting sqref="A3:AM33">
    <cfRule type="expression" dxfId="4" priority="2">
      <formula>WEEKDAY($A3)=7</formula>
    </cfRule>
    <cfRule type="expression" dxfId="3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5BEAE2E-1439-485D-AF81-63630F1A33EE}">
            <xm:f>VLOOKUP($A3,祝日!$A$2:$B$30,2,FALSE)&lt;&gt;TRUE</xm:f>
            <x14:dxf>
              <font>
                <strike val="0"/>
              </font>
              <fill>
                <patternFill>
                  <bgColor theme="7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/>
  </sheetPr>
  <dimension ref="A1:AH35"/>
  <sheetViews>
    <sheetView zoomScale="85" zoomScaleNormal="85" workbookViewId="0">
      <selection activeCell="S33" sqref="S33"/>
    </sheetView>
  </sheetViews>
  <sheetFormatPr defaultRowHeight="13.5"/>
  <cols>
    <col min="1" max="1" width="7.375" style="12" bestFit="1" customWidth="1"/>
    <col min="2" max="13" width="8.125" style="12" customWidth="1"/>
    <col min="14" max="14" width="8.375" style="12" customWidth="1"/>
    <col min="15" max="15" width="9.75" style="12" customWidth="1"/>
    <col min="16" max="16" width="7.75" style="12" customWidth="1"/>
    <col min="17" max="18" width="9.625" style="12" customWidth="1"/>
    <col min="19" max="19" width="9.75" style="12" customWidth="1"/>
    <col min="20" max="16384" width="9" style="12"/>
  </cols>
  <sheetData>
    <row r="1" spans="1:34" ht="18" customHeight="1" thickBot="1">
      <c r="A1" s="85">
        <f>初期項目設定!A1</f>
        <v>2022</v>
      </c>
      <c r="B1" s="100" t="s">
        <v>21</v>
      </c>
      <c r="C1" s="101" t="s">
        <v>22</v>
      </c>
      <c r="D1" s="102" t="s">
        <v>107</v>
      </c>
      <c r="E1" s="103" t="s">
        <v>23</v>
      </c>
      <c r="F1" s="104" t="s">
        <v>24</v>
      </c>
      <c r="G1" s="105" t="s">
        <v>25</v>
      </c>
      <c r="H1" s="106" t="s">
        <v>26</v>
      </c>
      <c r="I1" s="101" t="s">
        <v>27</v>
      </c>
      <c r="J1" s="102" t="s">
        <v>28</v>
      </c>
      <c r="K1" s="103" t="s">
        <v>29</v>
      </c>
      <c r="L1" s="104" t="s">
        <v>30</v>
      </c>
      <c r="M1" s="105" t="s">
        <v>31</v>
      </c>
      <c r="N1" s="13" t="s">
        <v>32</v>
      </c>
      <c r="O1" s="14" t="s">
        <v>33</v>
      </c>
      <c r="P1" s="15" t="s">
        <v>34</v>
      </c>
      <c r="Q1" s="15" t="s">
        <v>35</v>
      </c>
      <c r="R1" s="15" t="s">
        <v>36</v>
      </c>
      <c r="S1" s="16" t="s">
        <v>37</v>
      </c>
      <c r="T1" s="17"/>
    </row>
    <row r="2" spans="1:34" ht="18" customHeight="1">
      <c r="A2" s="86" t="str">
        <f>初期項目設定!AG40&amp;""</f>
        <v>支給額</v>
      </c>
      <c r="B2" s="15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55"/>
      <c r="P2" s="135"/>
      <c r="Q2" s="135"/>
      <c r="R2" s="135"/>
      <c r="S2" s="156"/>
      <c r="T2" s="17"/>
    </row>
    <row r="3" spans="1:34" ht="18" customHeight="1">
      <c r="A3" s="87" t="str">
        <f>初期項目設定!AG41&amp;""</f>
        <v>控除額</v>
      </c>
      <c r="B3" s="157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48"/>
      <c r="P3" s="137"/>
      <c r="Q3" s="137"/>
      <c r="R3" s="137"/>
      <c r="S3" s="158"/>
      <c r="T3" s="17"/>
    </row>
    <row r="4" spans="1:34" ht="18" customHeight="1">
      <c r="A4" s="87" t="str">
        <f>初期項目設定!AG42&amp;""</f>
        <v>天引額</v>
      </c>
      <c r="B4" s="157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48"/>
      <c r="P4" s="137"/>
      <c r="Q4" s="137"/>
      <c r="R4" s="137"/>
      <c r="S4" s="158"/>
      <c r="T4" s="17"/>
    </row>
    <row r="5" spans="1:34" ht="18" customHeight="1">
      <c r="A5" s="88" t="str">
        <f>初期項目設定!AG43&amp;""</f>
        <v>手取額</v>
      </c>
      <c r="B5" s="15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50"/>
      <c r="P5" s="160"/>
      <c r="Q5" s="160"/>
      <c r="R5" s="160"/>
      <c r="S5" s="161"/>
      <c r="T5" s="18"/>
    </row>
    <row r="6" spans="1:34" ht="18" customHeight="1" thickBot="1">
      <c r="A6" s="115" t="s">
        <v>38</v>
      </c>
      <c r="B6" s="138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62"/>
      <c r="P6" s="140"/>
      <c r="Q6" s="140"/>
      <c r="R6" s="140"/>
      <c r="S6" s="163"/>
      <c r="T6" s="17"/>
    </row>
    <row r="7" spans="1:34" ht="18" customHeight="1">
      <c r="A7" s="89" t="str">
        <f>初期項目設定!K2&amp;""</f>
        <v>食費</v>
      </c>
      <c r="B7" s="164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41"/>
      <c r="O7" s="166"/>
      <c r="P7" s="142"/>
      <c r="Q7" s="142"/>
      <c r="R7" s="142"/>
      <c r="S7" s="167"/>
      <c r="T7" s="17"/>
      <c r="AH7" s="19"/>
    </row>
    <row r="8" spans="1:34" ht="18" customHeight="1">
      <c r="A8" s="90" t="str">
        <f>初期項目設定!M2&amp;""</f>
        <v>消耗</v>
      </c>
      <c r="B8" s="151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5"/>
      <c r="P8" s="144"/>
      <c r="Q8" s="144"/>
      <c r="R8" s="144"/>
      <c r="S8" s="168"/>
      <c r="T8" s="17"/>
      <c r="AH8" s="19"/>
    </row>
    <row r="9" spans="1:34" ht="18" customHeight="1">
      <c r="A9" s="90" t="str">
        <f>初期項目設定!O2&amp;""</f>
        <v>耐久</v>
      </c>
      <c r="B9" s="151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5"/>
      <c r="P9" s="144"/>
      <c r="Q9" s="144"/>
      <c r="R9" s="144"/>
      <c r="S9" s="168"/>
      <c r="T9" s="17"/>
      <c r="AH9" s="19"/>
    </row>
    <row r="10" spans="1:34" ht="18" customHeight="1">
      <c r="A10" s="90" t="str">
        <f>初期項目設定!Q2&amp;""</f>
        <v>娯楽</v>
      </c>
      <c r="B10" s="151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69"/>
      <c r="P10" s="144"/>
      <c r="Q10" s="145"/>
      <c r="R10" s="144"/>
      <c r="S10" s="168"/>
      <c r="T10" s="17"/>
      <c r="AH10" s="19"/>
    </row>
    <row r="11" spans="1:34" ht="18" customHeight="1">
      <c r="A11" s="90" t="str">
        <f>初期項目設定!S2&amp;""</f>
        <v>通信</v>
      </c>
      <c r="B11" s="151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5"/>
      <c r="P11" s="144"/>
      <c r="Q11" s="144"/>
      <c r="R11" s="144"/>
      <c r="S11" s="168"/>
      <c r="T11" s="17"/>
      <c r="AH11" s="19"/>
    </row>
    <row r="12" spans="1:34" ht="18" customHeight="1">
      <c r="A12" s="90" t="str">
        <f>初期項目設定!U2&amp;""</f>
        <v>交際</v>
      </c>
      <c r="B12" s="151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5"/>
      <c r="P12" s="144"/>
      <c r="Q12" s="144"/>
      <c r="R12" s="144"/>
      <c r="S12" s="168"/>
      <c r="T12" s="17"/>
      <c r="AH12" s="19"/>
    </row>
    <row r="13" spans="1:34" ht="18" customHeight="1">
      <c r="A13" s="90" t="str">
        <f>初期項目設定!W2&amp;""</f>
        <v>・・</v>
      </c>
      <c r="B13" s="151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5"/>
      <c r="P13" s="144"/>
      <c r="Q13" s="144"/>
      <c r="R13" s="144"/>
      <c r="S13" s="168"/>
      <c r="T13" s="17"/>
      <c r="AH13" s="19"/>
    </row>
    <row r="14" spans="1:34" ht="18" customHeight="1">
      <c r="A14" s="90" t="str">
        <f>初期項目設定!Y2&amp;""</f>
        <v>・・</v>
      </c>
      <c r="B14" s="151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5"/>
      <c r="P14" s="144"/>
      <c r="Q14" s="144"/>
      <c r="R14" s="144"/>
      <c r="S14" s="168"/>
      <c r="T14" s="17"/>
      <c r="AH14" s="19"/>
    </row>
    <row r="15" spans="1:34" ht="18" customHeight="1">
      <c r="A15" s="91" t="str">
        <f>初期項目設定!C40&amp;""</f>
        <v>電気</v>
      </c>
      <c r="B15" s="170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71"/>
      <c r="P15" s="147"/>
      <c r="Q15" s="147"/>
      <c r="R15" s="147"/>
      <c r="S15" s="172"/>
      <c r="T15" s="17"/>
      <c r="AH15" s="19"/>
    </row>
    <row r="16" spans="1:34" ht="18" customHeight="1">
      <c r="A16" s="92" t="str">
        <f>初期項目設定!E40&amp;""</f>
        <v>ガス</v>
      </c>
      <c r="B16" s="173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74"/>
      <c r="P16" s="137"/>
      <c r="Q16" s="137"/>
      <c r="R16" s="137"/>
      <c r="S16" s="158"/>
      <c r="T16" s="17"/>
      <c r="AH16" s="19"/>
    </row>
    <row r="17" spans="1:34" ht="18" customHeight="1">
      <c r="A17" s="92" t="str">
        <f>初期項目設定!G40&amp;""</f>
        <v>水道</v>
      </c>
      <c r="B17" s="173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74"/>
      <c r="P17" s="137"/>
      <c r="Q17" s="137"/>
      <c r="R17" s="137"/>
      <c r="S17" s="158"/>
      <c r="T17" s="17"/>
      <c r="AH17" s="19"/>
    </row>
    <row r="18" spans="1:34" ht="18" customHeight="1">
      <c r="A18" s="112" t="str">
        <f>初期項目設定!I40&amp;""</f>
        <v>電話</v>
      </c>
      <c r="B18" s="175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74"/>
      <c r="P18" s="137"/>
      <c r="Q18" s="137"/>
      <c r="R18" s="137"/>
      <c r="S18" s="158"/>
      <c r="T18" s="17"/>
      <c r="AH18" s="19"/>
    </row>
    <row r="19" spans="1:34" ht="18" customHeight="1">
      <c r="A19" s="92" t="str">
        <f>初期項目設定!K40&amp;""</f>
        <v>携帯</v>
      </c>
      <c r="B19" s="173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74"/>
      <c r="P19" s="137"/>
      <c r="Q19" s="148"/>
      <c r="R19" s="148"/>
      <c r="S19" s="158"/>
      <c r="T19" s="17"/>
      <c r="AH19" s="19"/>
    </row>
    <row r="20" spans="1:34" ht="18" customHeight="1">
      <c r="A20" s="92" t="str">
        <f>初期項目設定!M40&amp;""</f>
        <v>・・</v>
      </c>
      <c r="B20" s="173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74"/>
      <c r="P20" s="137"/>
      <c r="Q20" s="148"/>
      <c r="R20" s="148"/>
      <c r="S20" s="158"/>
      <c r="T20" s="17"/>
      <c r="AH20" s="19"/>
    </row>
    <row r="21" spans="1:34" ht="18" customHeight="1">
      <c r="A21" s="92" t="str">
        <f>初期項目設定!O40&amp;""</f>
        <v>・・</v>
      </c>
      <c r="B21" s="173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74"/>
      <c r="P21" s="137"/>
      <c r="Q21" s="148"/>
      <c r="R21" s="148"/>
      <c r="S21" s="158"/>
      <c r="T21" s="17"/>
      <c r="AH21" s="19"/>
    </row>
    <row r="22" spans="1:34" ht="18" customHeight="1">
      <c r="A22" s="92" t="str">
        <f>初期項目設定!Q40&amp;""</f>
        <v>・・</v>
      </c>
      <c r="B22" s="173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74"/>
      <c r="P22" s="137"/>
      <c r="Q22" s="148"/>
      <c r="R22" s="148"/>
      <c r="S22" s="158"/>
      <c r="T22" s="17"/>
      <c r="AH22" s="19"/>
    </row>
    <row r="23" spans="1:34" ht="18" customHeight="1">
      <c r="A23" s="92" t="str">
        <f>初期項目設定!S40&amp;""</f>
        <v/>
      </c>
      <c r="B23" s="173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74"/>
      <c r="P23" s="137"/>
      <c r="Q23" s="148"/>
      <c r="R23" s="148"/>
      <c r="S23" s="158"/>
      <c r="T23" s="17"/>
      <c r="AH23" s="19"/>
    </row>
    <row r="24" spans="1:34" ht="18" customHeight="1">
      <c r="A24" s="93" t="str">
        <f>初期項目設定!U40&amp;""</f>
        <v/>
      </c>
      <c r="B24" s="15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76"/>
      <c r="P24" s="160"/>
      <c r="Q24" s="150"/>
      <c r="R24" s="150"/>
      <c r="S24" s="161"/>
      <c r="T24" s="17"/>
      <c r="AH24" s="19"/>
    </row>
    <row r="25" spans="1:34" ht="18" customHeight="1">
      <c r="A25" s="111" t="s">
        <v>134</v>
      </c>
      <c r="B25" s="177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5"/>
      <c r="P25" s="144"/>
      <c r="Q25" s="145"/>
      <c r="R25" s="145"/>
      <c r="S25" s="167"/>
      <c r="T25" s="17"/>
      <c r="AH25" s="19"/>
    </row>
    <row r="26" spans="1:34" ht="18" customHeight="1">
      <c r="A26" s="90" t="str">
        <f>初期項目設定!AA40&amp;""</f>
        <v>住宅</v>
      </c>
      <c r="B26" s="170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3"/>
      <c r="O26" s="145"/>
      <c r="P26" s="144"/>
      <c r="Q26" s="144"/>
      <c r="R26" s="144"/>
      <c r="S26" s="168"/>
      <c r="T26" s="17"/>
      <c r="AH26" s="19"/>
    </row>
    <row r="27" spans="1:34" ht="18" customHeight="1">
      <c r="A27" s="90" t="str">
        <f>初期項目設定!AA41&amp;""</f>
        <v>保険</v>
      </c>
      <c r="B27" s="170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3"/>
      <c r="O27" s="145"/>
      <c r="P27" s="144"/>
      <c r="Q27" s="145"/>
      <c r="R27" s="145"/>
      <c r="S27" s="167"/>
      <c r="T27" s="17"/>
      <c r="AH27" s="19"/>
    </row>
    <row r="28" spans="1:34" ht="18" customHeight="1">
      <c r="A28" s="90" t="str">
        <f>初期項目設定!AA42&amp;""</f>
        <v>～</v>
      </c>
      <c r="B28" s="170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43"/>
      <c r="O28" s="145"/>
      <c r="P28" s="144"/>
      <c r="Q28" s="145"/>
      <c r="R28" s="145"/>
      <c r="S28" s="167"/>
      <c r="T28" s="17"/>
      <c r="AH28" s="19"/>
    </row>
    <row r="29" spans="1:34" ht="18" customHeight="1">
      <c r="A29" s="90" t="str">
        <f>初期項目設定!AA43&amp;""</f>
        <v/>
      </c>
      <c r="B29" s="170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43"/>
      <c r="O29" s="145"/>
      <c r="P29" s="144"/>
      <c r="Q29" s="145"/>
      <c r="R29" s="145"/>
      <c r="S29" s="167"/>
      <c r="T29" s="17"/>
      <c r="AH29" s="19"/>
    </row>
    <row r="30" spans="1:34" ht="18" customHeight="1">
      <c r="A30" s="90" t="s">
        <v>39</v>
      </c>
      <c r="B30" s="151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5"/>
      <c r="P30" s="144"/>
      <c r="Q30" s="144"/>
      <c r="R30" s="144"/>
      <c r="S30" s="168"/>
      <c r="T30" s="18"/>
      <c r="AH30" s="19"/>
    </row>
    <row r="31" spans="1:34" ht="18" customHeight="1" thickBot="1">
      <c r="A31" s="116" t="s">
        <v>40</v>
      </c>
      <c r="B31" s="17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62"/>
      <c r="P31" s="162"/>
      <c r="Q31" s="180"/>
      <c r="R31" s="180"/>
      <c r="S31" s="181"/>
      <c r="T31" s="18"/>
      <c r="U31" s="94"/>
      <c r="AH31" s="19"/>
    </row>
    <row r="32" spans="1:34" ht="18" customHeight="1" thickBot="1">
      <c r="A32" s="115" t="s">
        <v>41</v>
      </c>
      <c r="B32" s="138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62"/>
      <c r="P32" s="182"/>
      <c r="Q32" s="162"/>
      <c r="R32" s="162"/>
      <c r="S32" s="183"/>
      <c r="T32" s="17"/>
      <c r="AH32" s="19"/>
    </row>
    <row r="33" spans="1:34" ht="18" customHeight="1" thickBot="1">
      <c r="A33" s="20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3" t="s">
        <v>42</v>
      </c>
      <c r="S33" s="184"/>
      <c r="T33" s="17"/>
      <c r="AH33" s="19"/>
    </row>
    <row r="34" spans="1:34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17"/>
      <c r="S34" s="17"/>
      <c r="T34" s="17"/>
    </row>
    <row r="35" spans="1:34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</sheetData>
  <sheetProtection algorithmName="SHA-512" hashValue="7tvdDMOKEU14dgUzMdiQglAcSNkT1k6Ae20cVd6Pv7IZ2ojfPOH1uavRllVfPv/i0AqQ807PLHY3wR9Lfa/Arg==" saltValue="jDnOO8hAFAbFHNpN/9Nwjw==" spinCount="100000" sheet="1" formatCells="0" formatColumns="0" formatRows="0" insertColumns="0" insertRows="0" insertHyperlinks="0" deleteColumns="0" deleteRows="0" sort="0" autoFilter="0" pivotTables="0"/>
  <phoneticPr fontId="3"/>
  <conditionalFormatting sqref="A1:XFD1048576">
    <cfRule type="expression" dxfId="1" priority="2">
      <formula>CELL("protect",A1)=1</formula>
    </cfRule>
  </conditionalFormatting>
  <conditionalFormatting sqref="S33">
    <cfRule type="cellIs" dxfId="0" priority="1" operator="lessThan">
      <formula>0</formula>
    </cfRule>
  </conditionalFormatting>
  <printOptions horizontalCentered="1"/>
  <pageMargins left="0.23622047244094491" right="0.23622047244094491" top="0.94488188976377963" bottom="0.55118110236220474" header="0" footer="0"/>
  <pageSetup paperSize="9" scale="90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F51"/>
  <sheetViews>
    <sheetView zoomScaleNormal="100" workbookViewId="0">
      <selection activeCell="G4" sqref="G4"/>
    </sheetView>
  </sheetViews>
  <sheetFormatPr defaultRowHeight="13.5"/>
  <cols>
    <col min="1" max="1" width="4.625" style="12" customWidth="1"/>
    <col min="2" max="2" width="2.625" style="12" customWidth="1"/>
    <col min="3" max="3" width="13.625" style="12" customWidth="1"/>
    <col min="4" max="4" width="4.625" style="12" customWidth="1"/>
    <col min="5" max="5" width="2.625" style="12" customWidth="1"/>
    <col min="6" max="6" width="7.625" style="12" customWidth="1"/>
    <col min="7" max="14" width="7.125" style="12" customWidth="1"/>
    <col min="15" max="15" width="7.625" style="12" customWidth="1"/>
    <col min="16" max="16" width="6.625" style="12" customWidth="1"/>
    <col min="17" max="17" width="2.125" style="12" customWidth="1"/>
    <col min="18" max="18" width="6.625" style="12" customWidth="1"/>
    <col min="19" max="16384" width="9" style="12"/>
  </cols>
  <sheetData>
    <row r="1" spans="1:32" ht="15.75" customHeight="1">
      <c r="A1" s="641" t="s">
        <v>91</v>
      </c>
      <c r="B1" s="641"/>
      <c r="C1" s="641"/>
      <c r="D1" s="11"/>
      <c r="E1" s="21"/>
      <c r="F1" s="642" t="s">
        <v>104</v>
      </c>
      <c r="G1" s="643"/>
      <c r="H1" s="643"/>
      <c r="I1" s="643"/>
      <c r="J1" s="643"/>
      <c r="K1" s="643"/>
      <c r="L1" s="643"/>
      <c r="M1" s="643"/>
      <c r="N1" s="643"/>
      <c r="O1" s="643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2" ht="6" customHeight="1" thickBot="1">
      <c r="G2" s="23"/>
    </row>
    <row r="3" spans="1:32" ht="18" customHeight="1" thickBot="1">
      <c r="A3" s="24" t="s">
        <v>90</v>
      </c>
      <c r="B3" s="25" t="s">
        <v>89</v>
      </c>
      <c r="C3" s="25" t="s">
        <v>96</v>
      </c>
      <c r="D3" s="26" t="s">
        <v>93</v>
      </c>
      <c r="E3" s="26" t="s">
        <v>94</v>
      </c>
      <c r="F3" s="27" t="s">
        <v>95</v>
      </c>
      <c r="G3" s="81" t="str">
        <f>初期項目設定!K2</f>
        <v>食費</v>
      </c>
      <c r="H3" s="82" t="str">
        <f>初期項目設定!M2</f>
        <v>消耗</v>
      </c>
      <c r="I3" s="82" t="str">
        <f>初期項目設定!O2</f>
        <v>耐久</v>
      </c>
      <c r="J3" s="82" t="str">
        <f>初期項目設定!Q2</f>
        <v>娯楽</v>
      </c>
      <c r="K3" s="82" t="str">
        <f>初期項目設定!S2</f>
        <v>通信</v>
      </c>
      <c r="L3" s="82" t="str">
        <f>初期項目設定!U2</f>
        <v>交際</v>
      </c>
      <c r="M3" s="82" t="str">
        <f>初期項目設定!W2</f>
        <v>・・</v>
      </c>
      <c r="N3" s="83" t="str">
        <f>初期項目設定!Y2</f>
        <v>・・</v>
      </c>
      <c r="O3" s="84" t="s">
        <v>88</v>
      </c>
    </row>
    <row r="4" spans="1:32" ht="18" customHeight="1">
      <c r="A4" s="28" t="s">
        <v>92</v>
      </c>
      <c r="B4" s="29"/>
      <c r="C4" s="30"/>
      <c r="D4" s="31" t="s">
        <v>92</v>
      </c>
      <c r="E4" s="32"/>
      <c r="F4" s="33"/>
      <c r="G4" s="34"/>
      <c r="H4" s="29"/>
      <c r="I4" s="29"/>
      <c r="J4" s="29"/>
      <c r="K4" s="29"/>
      <c r="L4" s="29"/>
      <c r="M4" s="29"/>
      <c r="N4" s="32"/>
      <c r="O4" s="35"/>
    </row>
    <row r="5" spans="1:32" ht="18" customHeight="1">
      <c r="A5" s="36" t="s">
        <v>92</v>
      </c>
      <c r="B5" s="37"/>
      <c r="C5" s="37"/>
      <c r="D5" s="38" t="s">
        <v>92</v>
      </c>
      <c r="E5" s="39"/>
      <c r="F5" s="40"/>
      <c r="G5" s="41"/>
      <c r="H5" s="37"/>
      <c r="I5" s="37"/>
      <c r="J5" s="37"/>
      <c r="K5" s="37"/>
      <c r="L5" s="37"/>
      <c r="M5" s="37"/>
      <c r="N5" s="39"/>
      <c r="O5" s="42"/>
    </row>
    <row r="6" spans="1:32" ht="18" customHeight="1">
      <c r="A6" s="36" t="s">
        <v>92</v>
      </c>
      <c r="B6" s="37"/>
      <c r="C6" s="37"/>
      <c r="D6" s="38" t="s">
        <v>92</v>
      </c>
      <c r="E6" s="39"/>
      <c r="F6" s="40"/>
      <c r="G6" s="41"/>
      <c r="H6" s="37"/>
      <c r="I6" s="37"/>
      <c r="J6" s="37"/>
      <c r="K6" s="37"/>
      <c r="L6" s="37"/>
      <c r="M6" s="37"/>
      <c r="N6" s="39"/>
      <c r="O6" s="42"/>
    </row>
    <row r="7" spans="1:32" ht="18" customHeight="1">
      <c r="A7" s="36" t="s">
        <v>92</v>
      </c>
      <c r="B7" s="37"/>
      <c r="C7" s="37"/>
      <c r="D7" s="38" t="s">
        <v>92</v>
      </c>
      <c r="E7" s="39"/>
      <c r="F7" s="40"/>
      <c r="G7" s="41"/>
      <c r="H7" s="37"/>
      <c r="I7" s="37"/>
      <c r="J7" s="37"/>
      <c r="K7" s="37"/>
      <c r="L7" s="37"/>
      <c r="M7" s="37"/>
      <c r="N7" s="39"/>
      <c r="O7" s="42"/>
    </row>
    <row r="8" spans="1:32" ht="18" customHeight="1">
      <c r="A8" s="36" t="s">
        <v>92</v>
      </c>
      <c r="B8" s="37"/>
      <c r="C8" s="37"/>
      <c r="D8" s="38" t="s">
        <v>92</v>
      </c>
      <c r="E8" s="39"/>
      <c r="F8" s="40"/>
      <c r="G8" s="41"/>
      <c r="H8" s="37"/>
      <c r="I8" s="37"/>
      <c r="J8" s="37"/>
      <c r="K8" s="37"/>
      <c r="L8" s="37"/>
      <c r="M8" s="37"/>
      <c r="N8" s="39"/>
      <c r="O8" s="42"/>
    </row>
    <row r="9" spans="1:32" ht="18" customHeight="1">
      <c r="A9" s="36" t="s">
        <v>92</v>
      </c>
      <c r="B9" s="37"/>
      <c r="C9" s="37"/>
      <c r="D9" s="38" t="s">
        <v>92</v>
      </c>
      <c r="E9" s="39"/>
      <c r="F9" s="40"/>
      <c r="G9" s="41"/>
      <c r="H9" s="37"/>
      <c r="I9" s="37"/>
      <c r="J9" s="37"/>
      <c r="K9" s="37"/>
      <c r="L9" s="37"/>
      <c r="M9" s="37"/>
      <c r="N9" s="39"/>
      <c r="O9" s="42"/>
    </row>
    <row r="10" spans="1:32" ht="18" customHeight="1">
      <c r="A10" s="36" t="s">
        <v>92</v>
      </c>
      <c r="B10" s="37"/>
      <c r="C10" s="37"/>
      <c r="D10" s="38" t="s">
        <v>92</v>
      </c>
      <c r="E10" s="39"/>
      <c r="F10" s="40"/>
      <c r="G10" s="41"/>
      <c r="H10" s="37"/>
      <c r="I10" s="37"/>
      <c r="J10" s="37"/>
      <c r="K10" s="37"/>
      <c r="L10" s="37"/>
      <c r="M10" s="37"/>
      <c r="N10" s="39"/>
      <c r="O10" s="42"/>
    </row>
    <row r="11" spans="1:32" ht="18" customHeight="1">
      <c r="A11" s="36" t="s">
        <v>92</v>
      </c>
      <c r="B11" s="37"/>
      <c r="C11" s="37"/>
      <c r="D11" s="38" t="s">
        <v>92</v>
      </c>
      <c r="E11" s="39"/>
      <c r="F11" s="40"/>
      <c r="G11" s="41"/>
      <c r="H11" s="37"/>
      <c r="I11" s="37"/>
      <c r="J11" s="37"/>
      <c r="K11" s="37"/>
      <c r="L11" s="37"/>
      <c r="M11" s="37"/>
      <c r="N11" s="39"/>
      <c r="O11" s="42"/>
    </row>
    <row r="12" spans="1:32" ht="18" customHeight="1">
      <c r="A12" s="36" t="s">
        <v>92</v>
      </c>
      <c r="B12" s="37"/>
      <c r="C12" s="37"/>
      <c r="D12" s="38" t="s">
        <v>92</v>
      </c>
      <c r="E12" s="39"/>
      <c r="F12" s="40"/>
      <c r="G12" s="41"/>
      <c r="H12" s="37"/>
      <c r="I12" s="37"/>
      <c r="J12" s="37"/>
      <c r="K12" s="37"/>
      <c r="L12" s="37"/>
      <c r="M12" s="37"/>
      <c r="N12" s="39"/>
      <c r="O12" s="42"/>
    </row>
    <row r="13" spans="1:32" ht="18" customHeight="1">
      <c r="A13" s="36" t="s">
        <v>92</v>
      </c>
      <c r="B13" s="37"/>
      <c r="C13" s="37"/>
      <c r="D13" s="38" t="s">
        <v>92</v>
      </c>
      <c r="E13" s="39"/>
      <c r="F13" s="40"/>
      <c r="G13" s="41"/>
      <c r="H13" s="37"/>
      <c r="I13" s="37"/>
      <c r="J13" s="37"/>
      <c r="K13" s="37"/>
      <c r="L13" s="37"/>
      <c r="M13" s="37"/>
      <c r="N13" s="39"/>
      <c r="O13" s="42"/>
    </row>
    <row r="14" spans="1:32" ht="18" customHeight="1">
      <c r="A14" s="36" t="s">
        <v>92</v>
      </c>
      <c r="B14" s="37"/>
      <c r="C14" s="37"/>
      <c r="D14" s="38" t="s">
        <v>92</v>
      </c>
      <c r="E14" s="39"/>
      <c r="F14" s="40"/>
      <c r="G14" s="41"/>
      <c r="H14" s="37"/>
      <c r="I14" s="37"/>
      <c r="J14" s="37"/>
      <c r="K14" s="37"/>
      <c r="L14" s="37"/>
      <c r="M14" s="37"/>
      <c r="N14" s="39"/>
      <c r="O14" s="42"/>
    </row>
    <row r="15" spans="1:32" ht="18" customHeight="1">
      <c r="A15" s="36" t="s">
        <v>92</v>
      </c>
      <c r="B15" s="37"/>
      <c r="C15" s="37"/>
      <c r="D15" s="38" t="s">
        <v>92</v>
      </c>
      <c r="E15" s="39"/>
      <c r="F15" s="40"/>
      <c r="G15" s="41"/>
      <c r="H15" s="37"/>
      <c r="I15" s="37"/>
      <c r="J15" s="37"/>
      <c r="K15" s="37"/>
      <c r="L15" s="37"/>
      <c r="M15" s="37"/>
      <c r="N15" s="39"/>
      <c r="O15" s="42"/>
    </row>
    <row r="16" spans="1:32" ht="18" customHeight="1">
      <c r="A16" s="36" t="s">
        <v>92</v>
      </c>
      <c r="B16" s="37"/>
      <c r="C16" s="37"/>
      <c r="D16" s="38" t="s">
        <v>92</v>
      </c>
      <c r="E16" s="39"/>
      <c r="F16" s="40"/>
      <c r="G16" s="41"/>
      <c r="H16" s="37"/>
      <c r="I16" s="37"/>
      <c r="J16" s="37"/>
      <c r="K16" s="37"/>
      <c r="L16" s="37"/>
      <c r="M16" s="37"/>
      <c r="N16" s="39"/>
      <c r="O16" s="42"/>
    </row>
    <row r="17" spans="1:15" ht="18" customHeight="1">
      <c r="A17" s="36" t="s">
        <v>92</v>
      </c>
      <c r="B17" s="37"/>
      <c r="C17" s="37"/>
      <c r="D17" s="38" t="s">
        <v>92</v>
      </c>
      <c r="E17" s="39"/>
      <c r="F17" s="40"/>
      <c r="G17" s="41"/>
      <c r="H17" s="37"/>
      <c r="I17" s="37"/>
      <c r="J17" s="37"/>
      <c r="K17" s="37"/>
      <c r="L17" s="37"/>
      <c r="M17" s="37"/>
      <c r="N17" s="39"/>
      <c r="O17" s="42"/>
    </row>
    <row r="18" spans="1:15" ht="18" customHeight="1">
      <c r="A18" s="36" t="s">
        <v>92</v>
      </c>
      <c r="B18" s="37"/>
      <c r="C18" s="37"/>
      <c r="D18" s="38" t="s">
        <v>92</v>
      </c>
      <c r="E18" s="39"/>
      <c r="F18" s="40"/>
      <c r="G18" s="41"/>
      <c r="H18" s="37"/>
      <c r="I18" s="37"/>
      <c r="J18" s="37"/>
      <c r="K18" s="37"/>
      <c r="L18" s="37"/>
      <c r="M18" s="37"/>
      <c r="N18" s="39"/>
      <c r="O18" s="42"/>
    </row>
    <row r="19" spans="1:15" ht="18" customHeight="1">
      <c r="A19" s="36" t="s">
        <v>92</v>
      </c>
      <c r="B19" s="37"/>
      <c r="C19" s="37"/>
      <c r="D19" s="38" t="s">
        <v>92</v>
      </c>
      <c r="E19" s="39"/>
      <c r="F19" s="40"/>
      <c r="G19" s="41"/>
      <c r="H19" s="37"/>
      <c r="I19" s="37"/>
      <c r="J19" s="37"/>
      <c r="K19" s="37"/>
      <c r="L19" s="37"/>
      <c r="M19" s="37"/>
      <c r="N19" s="39"/>
      <c r="O19" s="42"/>
    </row>
    <row r="20" spans="1:15" ht="18" customHeight="1">
      <c r="A20" s="36" t="s">
        <v>92</v>
      </c>
      <c r="B20" s="37"/>
      <c r="C20" s="37"/>
      <c r="D20" s="38" t="s">
        <v>92</v>
      </c>
      <c r="E20" s="39"/>
      <c r="F20" s="40"/>
      <c r="G20" s="41"/>
      <c r="H20" s="37"/>
      <c r="I20" s="37"/>
      <c r="J20" s="37"/>
      <c r="K20" s="37"/>
      <c r="L20" s="37"/>
      <c r="M20" s="37"/>
      <c r="N20" s="39"/>
      <c r="O20" s="42"/>
    </row>
    <row r="21" spans="1:15" ht="18" customHeight="1">
      <c r="A21" s="36" t="s">
        <v>92</v>
      </c>
      <c r="B21" s="37"/>
      <c r="C21" s="37"/>
      <c r="D21" s="38" t="s">
        <v>92</v>
      </c>
      <c r="E21" s="39"/>
      <c r="F21" s="40"/>
      <c r="G21" s="41"/>
      <c r="H21" s="37"/>
      <c r="I21" s="37"/>
      <c r="J21" s="37"/>
      <c r="K21" s="37"/>
      <c r="L21" s="37"/>
      <c r="M21" s="37"/>
      <c r="N21" s="39"/>
      <c r="O21" s="42"/>
    </row>
    <row r="22" spans="1:15" ht="18" customHeight="1">
      <c r="A22" s="36" t="s">
        <v>92</v>
      </c>
      <c r="B22" s="37"/>
      <c r="C22" s="37"/>
      <c r="D22" s="38" t="s">
        <v>92</v>
      </c>
      <c r="E22" s="39"/>
      <c r="F22" s="40"/>
      <c r="G22" s="41"/>
      <c r="H22" s="37"/>
      <c r="I22" s="37"/>
      <c r="J22" s="37"/>
      <c r="K22" s="37"/>
      <c r="L22" s="37"/>
      <c r="M22" s="37"/>
      <c r="N22" s="39"/>
      <c r="O22" s="42"/>
    </row>
    <row r="23" spans="1:15" ht="18" customHeight="1">
      <c r="A23" s="36" t="s">
        <v>92</v>
      </c>
      <c r="B23" s="37"/>
      <c r="C23" s="37"/>
      <c r="D23" s="38" t="s">
        <v>92</v>
      </c>
      <c r="E23" s="39"/>
      <c r="F23" s="40"/>
      <c r="G23" s="41"/>
      <c r="H23" s="37"/>
      <c r="I23" s="37"/>
      <c r="J23" s="37"/>
      <c r="K23" s="37"/>
      <c r="L23" s="37"/>
      <c r="M23" s="37"/>
      <c r="N23" s="39"/>
      <c r="O23" s="42"/>
    </row>
    <row r="24" spans="1:15" ht="18" customHeight="1">
      <c r="A24" s="36" t="s">
        <v>92</v>
      </c>
      <c r="B24" s="37"/>
      <c r="C24" s="37"/>
      <c r="D24" s="38" t="s">
        <v>92</v>
      </c>
      <c r="E24" s="39"/>
      <c r="F24" s="40"/>
      <c r="G24" s="41"/>
      <c r="H24" s="37"/>
      <c r="I24" s="37"/>
      <c r="J24" s="37"/>
      <c r="K24" s="37"/>
      <c r="L24" s="37"/>
      <c r="M24" s="37"/>
      <c r="N24" s="39"/>
      <c r="O24" s="42"/>
    </row>
    <row r="25" spans="1:15" ht="18" customHeight="1">
      <c r="A25" s="36" t="s">
        <v>92</v>
      </c>
      <c r="B25" s="37"/>
      <c r="C25" s="37"/>
      <c r="D25" s="38" t="s">
        <v>92</v>
      </c>
      <c r="E25" s="39"/>
      <c r="F25" s="40"/>
      <c r="G25" s="41"/>
      <c r="H25" s="37"/>
      <c r="I25" s="37"/>
      <c r="J25" s="37"/>
      <c r="K25" s="37"/>
      <c r="L25" s="37"/>
      <c r="M25" s="37"/>
      <c r="N25" s="39"/>
      <c r="O25" s="42"/>
    </row>
    <row r="26" spans="1:15" ht="18" customHeight="1">
      <c r="A26" s="36" t="s">
        <v>92</v>
      </c>
      <c r="B26" s="37"/>
      <c r="C26" s="37"/>
      <c r="D26" s="38" t="s">
        <v>92</v>
      </c>
      <c r="E26" s="39"/>
      <c r="F26" s="40"/>
      <c r="G26" s="41"/>
      <c r="H26" s="37"/>
      <c r="I26" s="37"/>
      <c r="J26" s="37"/>
      <c r="K26" s="37"/>
      <c r="L26" s="37"/>
      <c r="M26" s="37"/>
      <c r="N26" s="39"/>
      <c r="O26" s="42"/>
    </row>
    <row r="27" spans="1:15" ht="18" customHeight="1">
      <c r="A27" s="36" t="s">
        <v>92</v>
      </c>
      <c r="B27" s="37"/>
      <c r="C27" s="37"/>
      <c r="D27" s="38" t="s">
        <v>92</v>
      </c>
      <c r="E27" s="39"/>
      <c r="F27" s="40"/>
      <c r="G27" s="41"/>
      <c r="H27" s="37"/>
      <c r="I27" s="37"/>
      <c r="J27" s="37"/>
      <c r="K27" s="37"/>
      <c r="L27" s="37"/>
      <c r="M27" s="37"/>
      <c r="N27" s="39"/>
      <c r="O27" s="42"/>
    </row>
    <row r="28" spans="1:15" ht="18" customHeight="1">
      <c r="A28" s="36" t="s">
        <v>92</v>
      </c>
      <c r="B28" s="37"/>
      <c r="C28" s="37"/>
      <c r="D28" s="38" t="s">
        <v>92</v>
      </c>
      <c r="E28" s="39"/>
      <c r="F28" s="40"/>
      <c r="G28" s="41"/>
      <c r="H28" s="37"/>
      <c r="I28" s="37"/>
      <c r="J28" s="37"/>
      <c r="K28" s="37"/>
      <c r="L28" s="37"/>
      <c r="M28" s="37"/>
      <c r="N28" s="39"/>
      <c r="O28" s="42"/>
    </row>
    <row r="29" spans="1:15" ht="18" customHeight="1">
      <c r="A29" s="36" t="s">
        <v>92</v>
      </c>
      <c r="B29" s="37"/>
      <c r="C29" s="37"/>
      <c r="D29" s="38" t="s">
        <v>92</v>
      </c>
      <c r="E29" s="39"/>
      <c r="F29" s="40"/>
      <c r="G29" s="41"/>
      <c r="H29" s="37"/>
      <c r="I29" s="37"/>
      <c r="J29" s="37"/>
      <c r="K29" s="37"/>
      <c r="L29" s="37"/>
      <c r="M29" s="37"/>
      <c r="N29" s="39"/>
      <c r="O29" s="42"/>
    </row>
    <row r="30" spans="1:15" ht="18" customHeight="1">
      <c r="A30" s="36" t="s">
        <v>92</v>
      </c>
      <c r="B30" s="37"/>
      <c r="C30" s="37"/>
      <c r="D30" s="38" t="s">
        <v>92</v>
      </c>
      <c r="E30" s="39"/>
      <c r="F30" s="40"/>
      <c r="G30" s="41"/>
      <c r="H30" s="37"/>
      <c r="I30" s="37"/>
      <c r="J30" s="37"/>
      <c r="K30" s="37"/>
      <c r="L30" s="37"/>
      <c r="M30" s="37"/>
      <c r="N30" s="39"/>
      <c r="O30" s="42"/>
    </row>
    <row r="31" spans="1:15" ht="18" customHeight="1">
      <c r="A31" s="36" t="s">
        <v>92</v>
      </c>
      <c r="B31" s="37"/>
      <c r="C31" s="37"/>
      <c r="D31" s="38" t="s">
        <v>92</v>
      </c>
      <c r="E31" s="39"/>
      <c r="F31" s="40"/>
      <c r="G31" s="41"/>
      <c r="H31" s="37"/>
      <c r="I31" s="37"/>
      <c r="J31" s="37"/>
      <c r="K31" s="37"/>
      <c r="L31" s="37"/>
      <c r="M31" s="37"/>
      <c r="N31" s="39"/>
      <c r="O31" s="42"/>
    </row>
    <row r="32" spans="1:15" ht="18" customHeight="1">
      <c r="A32" s="36" t="s">
        <v>92</v>
      </c>
      <c r="B32" s="37"/>
      <c r="C32" s="37"/>
      <c r="D32" s="38" t="s">
        <v>92</v>
      </c>
      <c r="E32" s="39"/>
      <c r="F32" s="40"/>
      <c r="G32" s="41"/>
      <c r="H32" s="37"/>
      <c r="I32" s="37"/>
      <c r="J32" s="37"/>
      <c r="K32" s="37"/>
      <c r="L32" s="37"/>
      <c r="M32" s="37"/>
      <c r="N32" s="39"/>
      <c r="O32" s="42"/>
    </row>
    <row r="33" spans="1:15" ht="18" customHeight="1">
      <c r="A33" s="36" t="s">
        <v>92</v>
      </c>
      <c r="B33" s="37"/>
      <c r="C33" s="37"/>
      <c r="D33" s="38" t="s">
        <v>92</v>
      </c>
      <c r="E33" s="39"/>
      <c r="F33" s="40"/>
      <c r="G33" s="41"/>
      <c r="H33" s="37"/>
      <c r="I33" s="37"/>
      <c r="J33" s="37"/>
      <c r="K33" s="37"/>
      <c r="L33" s="37"/>
      <c r="M33" s="37"/>
      <c r="N33" s="39"/>
      <c r="O33" s="42"/>
    </row>
    <row r="34" spans="1:15" ht="18" customHeight="1">
      <c r="A34" s="36" t="s">
        <v>92</v>
      </c>
      <c r="B34" s="37"/>
      <c r="C34" s="37"/>
      <c r="D34" s="38" t="s">
        <v>92</v>
      </c>
      <c r="E34" s="39"/>
      <c r="F34" s="40"/>
      <c r="G34" s="41"/>
      <c r="H34" s="37"/>
      <c r="I34" s="37"/>
      <c r="J34" s="37"/>
      <c r="K34" s="37"/>
      <c r="L34" s="37"/>
      <c r="M34" s="37"/>
      <c r="N34" s="39"/>
      <c r="O34" s="42"/>
    </row>
    <row r="35" spans="1:15" ht="18" customHeight="1">
      <c r="A35" s="36" t="s">
        <v>92</v>
      </c>
      <c r="B35" s="37"/>
      <c r="C35" s="37"/>
      <c r="D35" s="38" t="s">
        <v>92</v>
      </c>
      <c r="E35" s="39"/>
      <c r="F35" s="40"/>
      <c r="G35" s="41"/>
      <c r="H35" s="37"/>
      <c r="I35" s="37"/>
      <c r="J35" s="37"/>
      <c r="K35" s="37"/>
      <c r="L35" s="37"/>
      <c r="M35" s="37"/>
      <c r="N35" s="39"/>
      <c r="O35" s="42"/>
    </row>
    <row r="36" spans="1:15" ht="18" customHeight="1">
      <c r="A36" s="36" t="s">
        <v>92</v>
      </c>
      <c r="B36" s="37"/>
      <c r="C36" s="37"/>
      <c r="D36" s="38" t="s">
        <v>92</v>
      </c>
      <c r="E36" s="39"/>
      <c r="F36" s="40"/>
      <c r="G36" s="41"/>
      <c r="H36" s="37"/>
      <c r="I36" s="37"/>
      <c r="J36" s="37"/>
      <c r="K36" s="37"/>
      <c r="L36" s="37"/>
      <c r="M36" s="37"/>
      <c r="N36" s="39"/>
      <c r="O36" s="42"/>
    </row>
    <row r="37" spans="1:15" ht="18" customHeight="1">
      <c r="A37" s="36" t="s">
        <v>92</v>
      </c>
      <c r="B37" s="37"/>
      <c r="C37" s="37"/>
      <c r="D37" s="38" t="s">
        <v>92</v>
      </c>
      <c r="E37" s="39"/>
      <c r="F37" s="40"/>
      <c r="G37" s="41"/>
      <c r="H37" s="37"/>
      <c r="I37" s="37"/>
      <c r="J37" s="37"/>
      <c r="K37" s="37"/>
      <c r="L37" s="37"/>
      <c r="M37" s="37"/>
      <c r="N37" s="39"/>
      <c r="O37" s="42"/>
    </row>
    <row r="38" spans="1:15" ht="18" customHeight="1">
      <c r="A38" s="36" t="s">
        <v>92</v>
      </c>
      <c r="B38" s="37"/>
      <c r="C38" s="37"/>
      <c r="D38" s="38" t="s">
        <v>92</v>
      </c>
      <c r="E38" s="39"/>
      <c r="F38" s="40"/>
      <c r="G38" s="41"/>
      <c r="H38" s="37"/>
      <c r="I38" s="37"/>
      <c r="J38" s="37"/>
      <c r="K38" s="37"/>
      <c r="L38" s="37"/>
      <c r="M38" s="37"/>
      <c r="N38" s="39"/>
      <c r="O38" s="42"/>
    </row>
    <row r="39" spans="1:15" ht="18" customHeight="1">
      <c r="A39" s="36" t="s">
        <v>92</v>
      </c>
      <c r="B39" s="37"/>
      <c r="C39" s="37"/>
      <c r="D39" s="38" t="s">
        <v>92</v>
      </c>
      <c r="E39" s="39"/>
      <c r="F39" s="40"/>
      <c r="G39" s="41"/>
      <c r="H39" s="37"/>
      <c r="I39" s="37"/>
      <c r="J39" s="37"/>
      <c r="K39" s="37"/>
      <c r="L39" s="37"/>
      <c r="M39" s="37"/>
      <c r="N39" s="39"/>
      <c r="O39" s="42"/>
    </row>
    <row r="40" spans="1:15" ht="18" customHeight="1">
      <c r="A40" s="36" t="s">
        <v>92</v>
      </c>
      <c r="B40" s="37"/>
      <c r="C40" s="37"/>
      <c r="D40" s="38" t="s">
        <v>92</v>
      </c>
      <c r="E40" s="39"/>
      <c r="F40" s="40"/>
      <c r="G40" s="41"/>
      <c r="H40" s="37"/>
      <c r="I40" s="37"/>
      <c r="J40" s="37"/>
      <c r="K40" s="37"/>
      <c r="L40" s="37"/>
      <c r="M40" s="37"/>
      <c r="N40" s="39"/>
      <c r="O40" s="42"/>
    </row>
    <row r="41" spans="1:15" ht="18" customHeight="1">
      <c r="A41" s="36" t="s">
        <v>92</v>
      </c>
      <c r="B41" s="37"/>
      <c r="C41" s="37"/>
      <c r="D41" s="38" t="s">
        <v>92</v>
      </c>
      <c r="E41" s="39"/>
      <c r="F41" s="40"/>
      <c r="G41" s="41"/>
      <c r="H41" s="37"/>
      <c r="I41" s="37"/>
      <c r="J41" s="37"/>
      <c r="K41" s="37"/>
      <c r="L41" s="37"/>
      <c r="M41" s="37"/>
      <c r="N41" s="39"/>
      <c r="O41" s="42"/>
    </row>
    <row r="42" spans="1:15" ht="18" customHeight="1">
      <c r="A42" s="36" t="s">
        <v>92</v>
      </c>
      <c r="B42" s="37"/>
      <c r="C42" s="37"/>
      <c r="D42" s="38" t="s">
        <v>92</v>
      </c>
      <c r="E42" s="39"/>
      <c r="F42" s="40"/>
      <c r="G42" s="41"/>
      <c r="H42" s="37"/>
      <c r="I42" s="37"/>
      <c r="J42" s="37"/>
      <c r="K42" s="37"/>
      <c r="L42" s="37"/>
      <c r="M42" s="37"/>
      <c r="N42" s="39"/>
      <c r="O42" s="42"/>
    </row>
    <row r="43" spans="1:15" ht="18" customHeight="1">
      <c r="A43" s="36" t="s">
        <v>92</v>
      </c>
      <c r="B43" s="37"/>
      <c r="C43" s="37"/>
      <c r="D43" s="38" t="s">
        <v>92</v>
      </c>
      <c r="E43" s="39"/>
      <c r="F43" s="40"/>
      <c r="G43" s="41"/>
      <c r="H43" s="37"/>
      <c r="I43" s="37"/>
      <c r="J43" s="37"/>
      <c r="K43" s="37"/>
      <c r="L43" s="37"/>
      <c r="M43" s="37"/>
      <c r="N43" s="39"/>
      <c r="O43" s="42"/>
    </row>
    <row r="44" spans="1:15" ht="18" customHeight="1">
      <c r="A44" s="36" t="s">
        <v>92</v>
      </c>
      <c r="B44" s="37"/>
      <c r="C44" s="37"/>
      <c r="D44" s="38" t="s">
        <v>92</v>
      </c>
      <c r="E44" s="39"/>
      <c r="F44" s="40"/>
      <c r="G44" s="41"/>
      <c r="H44" s="37"/>
      <c r="I44" s="37"/>
      <c r="J44" s="37"/>
      <c r="K44" s="37"/>
      <c r="L44" s="37"/>
      <c r="M44" s="37"/>
      <c r="N44" s="39"/>
      <c r="O44" s="42"/>
    </row>
    <row r="45" spans="1:15" ht="18" customHeight="1">
      <c r="A45" s="36" t="s">
        <v>92</v>
      </c>
      <c r="B45" s="37"/>
      <c r="C45" s="37"/>
      <c r="D45" s="38" t="s">
        <v>92</v>
      </c>
      <c r="E45" s="39"/>
      <c r="F45" s="40"/>
      <c r="G45" s="41"/>
      <c r="H45" s="37"/>
      <c r="I45" s="37"/>
      <c r="J45" s="37"/>
      <c r="K45" s="37"/>
      <c r="L45" s="37"/>
      <c r="M45" s="37"/>
      <c r="N45" s="39"/>
      <c r="O45" s="42"/>
    </row>
    <row r="46" spans="1:15" ht="18" customHeight="1">
      <c r="A46" s="36" t="s">
        <v>92</v>
      </c>
      <c r="B46" s="37"/>
      <c r="C46" s="37"/>
      <c r="D46" s="38" t="s">
        <v>92</v>
      </c>
      <c r="E46" s="39"/>
      <c r="F46" s="40"/>
      <c r="G46" s="41"/>
      <c r="H46" s="37"/>
      <c r="I46" s="37"/>
      <c r="J46" s="37"/>
      <c r="K46" s="37"/>
      <c r="L46" s="37"/>
      <c r="M46" s="37"/>
      <c r="N46" s="39"/>
      <c r="O46" s="42"/>
    </row>
    <row r="47" spans="1:15" ht="18" customHeight="1" thickBot="1">
      <c r="A47" s="43" t="s">
        <v>92</v>
      </c>
      <c r="B47" s="44"/>
      <c r="C47" s="44"/>
      <c r="D47" s="44" t="s">
        <v>92</v>
      </c>
      <c r="E47" s="45"/>
      <c r="F47" s="46"/>
      <c r="G47" s="47"/>
      <c r="H47" s="44"/>
      <c r="I47" s="44"/>
      <c r="J47" s="44"/>
      <c r="K47" s="44"/>
      <c r="L47" s="44"/>
      <c r="M47" s="44"/>
      <c r="N47" s="45"/>
      <c r="O47" s="48"/>
    </row>
    <row r="48" spans="1:15" s="19" customFormat="1"/>
    <row r="49" spans="1:15" s="19" customForma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</row>
    <row r="50" spans="1:15" s="19" customForma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</row>
    <row r="51" spans="1:15" s="19" customForma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</row>
  </sheetData>
  <sheetProtection algorithmName="SHA-512" hashValue="MBqgm2Bo5HbHvDsf/Wj8eie/mTcft2fZMO9rtSPkbbw1jUrlNSosRqtDHUYmmIESQLoL/PPV05/7uQUv8Oz6QA==" saltValue="iEmRU2XVCwYe680rcUw61A==" spinCount="100000" sheet="1" objects="1" scenarios="1"/>
  <mergeCells count="2">
    <mergeCell ref="A1:C1"/>
    <mergeCell ref="F1:O1"/>
  </mergeCells>
  <phoneticPr fontId="3"/>
  <pageMargins left="0.21" right="0.19" top="0.48" bottom="0.55000000000000004" header="0.33" footer="0.51200000000000001"/>
  <pageSetup paperSize="9" orientation="portrait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9"/>
  <sheetViews>
    <sheetView zoomScaleNormal="100" workbookViewId="0">
      <selection activeCell="A4" sqref="A4:B4"/>
    </sheetView>
  </sheetViews>
  <sheetFormatPr defaultRowHeight="13.5"/>
  <cols>
    <col min="1" max="1" width="14.375" style="12" customWidth="1"/>
    <col min="2" max="2" width="8.375" style="12" customWidth="1"/>
    <col min="3" max="3" width="6.625" style="12" customWidth="1"/>
    <col min="4" max="4" width="8.375" style="12" customWidth="1"/>
    <col min="5" max="5" width="14.375" style="12" customWidth="1"/>
    <col min="6" max="6" width="15" style="12" customWidth="1"/>
    <col min="7" max="7" width="31.125" style="12" customWidth="1"/>
    <col min="8" max="16384" width="9" style="12"/>
  </cols>
  <sheetData>
    <row r="1" spans="1:7" ht="21.75" customHeight="1">
      <c r="A1" s="673" t="s">
        <v>70</v>
      </c>
      <c r="B1" s="673"/>
      <c r="C1" s="673"/>
      <c r="D1" s="673"/>
      <c r="E1" s="673"/>
      <c r="F1" s="673"/>
      <c r="G1" s="673"/>
    </row>
    <row r="2" spans="1:7" ht="9.75" customHeight="1" thickBot="1">
      <c r="A2" s="675"/>
      <c r="B2" s="675"/>
      <c r="C2" s="675"/>
      <c r="D2" s="675"/>
      <c r="E2" s="675"/>
      <c r="F2" s="675"/>
      <c r="G2" s="675"/>
    </row>
    <row r="3" spans="1:7" ht="22.5" customHeight="1" thickBot="1">
      <c r="A3" s="672" t="s">
        <v>71</v>
      </c>
      <c r="B3" s="666"/>
      <c r="C3" s="665" t="s">
        <v>72</v>
      </c>
      <c r="D3" s="674"/>
      <c r="E3" s="665" t="s">
        <v>73</v>
      </c>
      <c r="F3" s="666"/>
      <c r="G3" s="667"/>
    </row>
    <row r="4" spans="1:7" ht="22.5" customHeight="1">
      <c r="A4" s="676"/>
      <c r="B4" s="664"/>
      <c r="C4" s="663"/>
      <c r="D4" s="664"/>
      <c r="E4" s="668"/>
      <c r="F4" s="669"/>
      <c r="G4" s="670"/>
    </row>
    <row r="5" spans="1:7" ht="22.5" customHeight="1">
      <c r="A5" s="656"/>
      <c r="B5" s="649"/>
      <c r="C5" s="654"/>
      <c r="D5" s="655"/>
      <c r="E5" s="648"/>
      <c r="F5" s="649"/>
      <c r="G5" s="650"/>
    </row>
    <row r="6" spans="1:7" ht="22.5" customHeight="1">
      <c r="A6" s="656"/>
      <c r="B6" s="649"/>
      <c r="C6" s="654"/>
      <c r="D6" s="655"/>
      <c r="E6" s="648"/>
      <c r="F6" s="649"/>
      <c r="G6" s="650"/>
    </row>
    <row r="7" spans="1:7" ht="22.5" customHeight="1">
      <c r="A7" s="656"/>
      <c r="B7" s="662"/>
      <c r="C7" s="654"/>
      <c r="D7" s="655"/>
      <c r="E7" s="648"/>
      <c r="F7" s="649"/>
      <c r="G7" s="650"/>
    </row>
    <row r="8" spans="1:7" ht="22.5" customHeight="1">
      <c r="A8" s="656"/>
      <c r="B8" s="662"/>
      <c r="C8" s="654"/>
      <c r="D8" s="655"/>
      <c r="E8" s="648"/>
      <c r="F8" s="649"/>
      <c r="G8" s="650"/>
    </row>
    <row r="9" spans="1:7" ht="22.5" customHeight="1">
      <c r="A9" s="656"/>
      <c r="B9" s="662"/>
      <c r="C9" s="654"/>
      <c r="D9" s="655"/>
      <c r="E9" s="648"/>
      <c r="F9" s="649"/>
      <c r="G9" s="650"/>
    </row>
    <row r="10" spans="1:7" ht="22.5" customHeight="1">
      <c r="A10" s="656"/>
      <c r="B10" s="662"/>
      <c r="C10" s="654"/>
      <c r="D10" s="655"/>
      <c r="E10" s="648"/>
      <c r="F10" s="649"/>
      <c r="G10" s="650"/>
    </row>
    <row r="11" spans="1:7" ht="22.5" customHeight="1">
      <c r="A11" s="656"/>
      <c r="B11" s="662"/>
      <c r="C11" s="654"/>
      <c r="D11" s="655"/>
      <c r="E11" s="648"/>
      <c r="F11" s="649"/>
      <c r="G11" s="650"/>
    </row>
    <row r="12" spans="1:7" ht="22.5" customHeight="1">
      <c r="A12" s="656"/>
      <c r="B12" s="662"/>
      <c r="C12" s="654"/>
      <c r="D12" s="655"/>
      <c r="E12" s="648"/>
      <c r="F12" s="649"/>
      <c r="G12" s="650"/>
    </row>
    <row r="13" spans="1:7" ht="22.5" customHeight="1">
      <c r="A13" s="656"/>
      <c r="B13" s="662"/>
      <c r="C13" s="654"/>
      <c r="D13" s="655"/>
      <c r="E13" s="648"/>
      <c r="F13" s="649"/>
      <c r="G13" s="650"/>
    </row>
    <row r="14" spans="1:7" ht="22.5" customHeight="1">
      <c r="A14" s="656"/>
      <c r="B14" s="662"/>
      <c r="C14" s="654"/>
      <c r="D14" s="655"/>
      <c r="E14" s="648"/>
      <c r="F14" s="649"/>
      <c r="G14" s="650"/>
    </row>
    <row r="15" spans="1:7" ht="22.5" customHeight="1">
      <c r="A15" s="656"/>
      <c r="B15" s="662"/>
      <c r="C15" s="654"/>
      <c r="D15" s="655"/>
      <c r="E15" s="648"/>
      <c r="F15" s="649"/>
      <c r="G15" s="650"/>
    </row>
    <row r="16" spans="1:7" ht="22.5" customHeight="1">
      <c r="A16" s="656"/>
      <c r="B16" s="649"/>
      <c r="C16" s="654"/>
      <c r="D16" s="655"/>
      <c r="E16" s="648"/>
      <c r="F16" s="649"/>
      <c r="G16" s="650"/>
    </row>
    <row r="17" spans="1:7" ht="22.5" customHeight="1">
      <c r="A17" s="656"/>
      <c r="B17" s="649"/>
      <c r="C17" s="654"/>
      <c r="D17" s="655"/>
      <c r="E17" s="648"/>
      <c r="F17" s="649"/>
      <c r="G17" s="650"/>
    </row>
    <row r="18" spans="1:7" ht="22.5" customHeight="1">
      <c r="A18" s="656"/>
      <c r="B18" s="649"/>
      <c r="C18" s="654"/>
      <c r="D18" s="655"/>
      <c r="E18" s="648"/>
      <c r="F18" s="649"/>
      <c r="G18" s="650"/>
    </row>
    <row r="19" spans="1:7" ht="22.5" customHeight="1">
      <c r="A19" s="656"/>
      <c r="B19" s="649"/>
      <c r="C19" s="654"/>
      <c r="D19" s="655"/>
      <c r="E19" s="648"/>
      <c r="F19" s="649"/>
      <c r="G19" s="650"/>
    </row>
    <row r="20" spans="1:7" ht="22.5" customHeight="1">
      <c r="A20" s="656"/>
      <c r="B20" s="649"/>
      <c r="C20" s="654"/>
      <c r="D20" s="655"/>
      <c r="E20" s="648"/>
      <c r="F20" s="649"/>
      <c r="G20" s="650"/>
    </row>
    <row r="21" spans="1:7" ht="22.5" customHeight="1">
      <c r="A21" s="656"/>
      <c r="B21" s="649"/>
      <c r="C21" s="654"/>
      <c r="D21" s="655"/>
      <c r="E21" s="648"/>
      <c r="F21" s="649"/>
      <c r="G21" s="650"/>
    </row>
    <row r="22" spans="1:7" ht="22.5" customHeight="1">
      <c r="A22" s="656"/>
      <c r="B22" s="649"/>
      <c r="C22" s="654"/>
      <c r="D22" s="655"/>
      <c r="E22" s="648"/>
      <c r="F22" s="649"/>
      <c r="G22" s="650"/>
    </row>
    <row r="23" spans="1:7" ht="22.5" customHeight="1">
      <c r="A23" s="656"/>
      <c r="B23" s="649"/>
      <c r="C23" s="654"/>
      <c r="D23" s="655"/>
      <c r="E23" s="648"/>
      <c r="F23" s="649"/>
      <c r="G23" s="650"/>
    </row>
    <row r="24" spans="1:7" ht="22.5" customHeight="1">
      <c r="A24" s="656"/>
      <c r="B24" s="649"/>
      <c r="C24" s="654"/>
      <c r="D24" s="655"/>
      <c r="E24" s="648"/>
      <c r="F24" s="649"/>
      <c r="G24" s="650"/>
    </row>
    <row r="25" spans="1:7" ht="22.5" customHeight="1">
      <c r="A25" s="656"/>
      <c r="B25" s="649"/>
      <c r="C25" s="654"/>
      <c r="D25" s="655"/>
      <c r="E25" s="648"/>
      <c r="F25" s="649"/>
      <c r="G25" s="650"/>
    </row>
    <row r="26" spans="1:7" ht="22.5" customHeight="1" thickBot="1">
      <c r="A26" s="657"/>
      <c r="B26" s="652"/>
      <c r="C26" s="660"/>
      <c r="D26" s="661"/>
      <c r="E26" s="651"/>
      <c r="F26" s="652"/>
      <c r="G26" s="653"/>
    </row>
    <row r="27" spans="1:7" ht="22.5" customHeight="1" thickBot="1">
      <c r="A27" s="671"/>
      <c r="B27" s="671"/>
      <c r="C27" s="671"/>
      <c r="D27" s="671"/>
      <c r="E27" s="671"/>
      <c r="F27" s="50"/>
      <c r="G27" s="50"/>
    </row>
    <row r="28" spans="1:7" ht="22.5" customHeight="1">
      <c r="A28" s="51" t="s">
        <v>0</v>
      </c>
      <c r="B28" s="658"/>
      <c r="C28" s="659"/>
      <c r="D28" s="52"/>
      <c r="E28" s="51"/>
      <c r="F28" s="53"/>
      <c r="G28" s="54"/>
    </row>
    <row r="29" spans="1:7" ht="22.5" customHeight="1">
      <c r="A29" s="55" t="s">
        <v>77</v>
      </c>
      <c r="B29" s="646"/>
      <c r="C29" s="647"/>
      <c r="D29" s="52"/>
      <c r="E29" s="55"/>
      <c r="F29" s="56"/>
      <c r="G29" s="54"/>
    </row>
    <row r="30" spans="1:7" ht="22.5" customHeight="1">
      <c r="A30" s="55" t="s">
        <v>78</v>
      </c>
      <c r="B30" s="646"/>
      <c r="C30" s="647"/>
      <c r="D30" s="52"/>
      <c r="E30" s="55"/>
      <c r="F30" s="56"/>
      <c r="G30" s="54"/>
    </row>
    <row r="31" spans="1:7" ht="22.5" customHeight="1">
      <c r="A31" s="55" t="s">
        <v>79</v>
      </c>
      <c r="B31" s="646"/>
      <c r="C31" s="647"/>
      <c r="D31" s="52"/>
      <c r="E31" s="55"/>
      <c r="F31" s="56"/>
      <c r="G31" s="54"/>
    </row>
    <row r="32" spans="1:7" ht="22.5" customHeight="1">
      <c r="A32" s="55" t="s">
        <v>74</v>
      </c>
      <c r="B32" s="646"/>
      <c r="C32" s="647"/>
      <c r="D32" s="52"/>
      <c r="E32" s="55"/>
      <c r="F32" s="56"/>
      <c r="G32" s="54"/>
    </row>
    <row r="33" spans="1:7" ht="22.5" customHeight="1">
      <c r="A33" s="55"/>
      <c r="B33" s="646"/>
      <c r="C33" s="647"/>
      <c r="D33" s="52"/>
      <c r="E33" s="55"/>
      <c r="F33" s="56"/>
      <c r="G33" s="54"/>
    </row>
    <row r="34" spans="1:7" ht="22.5" customHeight="1">
      <c r="A34" s="55" t="s">
        <v>75</v>
      </c>
      <c r="B34" s="646"/>
      <c r="C34" s="647"/>
      <c r="D34" s="52"/>
      <c r="E34" s="55"/>
      <c r="F34" s="56"/>
      <c r="G34" s="54"/>
    </row>
    <row r="35" spans="1:7" ht="22.5" customHeight="1">
      <c r="A35" s="55"/>
      <c r="B35" s="646"/>
      <c r="C35" s="647"/>
      <c r="D35" s="52"/>
      <c r="E35" s="55"/>
      <c r="F35" s="56"/>
      <c r="G35" s="54"/>
    </row>
    <row r="36" spans="1:7" ht="22.5" customHeight="1">
      <c r="A36" s="55"/>
      <c r="B36" s="646"/>
      <c r="C36" s="647"/>
      <c r="D36" s="52"/>
      <c r="E36" s="55"/>
      <c r="F36" s="56"/>
      <c r="G36" s="54"/>
    </row>
    <row r="37" spans="1:7" ht="22.5" customHeight="1">
      <c r="A37" s="55" t="s">
        <v>76</v>
      </c>
      <c r="B37" s="646"/>
      <c r="C37" s="647"/>
      <c r="D37" s="52"/>
      <c r="E37" s="57"/>
      <c r="F37" s="56"/>
      <c r="G37" s="54"/>
    </row>
    <row r="38" spans="1:7" ht="22.5" customHeight="1">
      <c r="A38" s="55"/>
      <c r="B38" s="646"/>
      <c r="C38" s="647"/>
      <c r="D38" s="52"/>
      <c r="E38" s="58"/>
      <c r="F38" s="56"/>
      <c r="G38" s="54"/>
    </row>
    <row r="39" spans="1:7" ht="22.5" customHeight="1" thickBot="1">
      <c r="A39" s="59"/>
      <c r="B39" s="644"/>
      <c r="C39" s="645"/>
      <c r="D39" s="52"/>
      <c r="E39" s="60"/>
      <c r="F39" s="61"/>
      <c r="G39" s="54"/>
    </row>
  </sheetData>
  <mergeCells count="87">
    <mergeCell ref="A3:B3"/>
    <mergeCell ref="A8:B8"/>
    <mergeCell ref="A9:B9"/>
    <mergeCell ref="A1:G1"/>
    <mergeCell ref="A15:B15"/>
    <mergeCell ref="C7:D7"/>
    <mergeCell ref="C8:D8"/>
    <mergeCell ref="C9:D9"/>
    <mergeCell ref="C3:D3"/>
    <mergeCell ref="A2:G2"/>
    <mergeCell ref="C15:D15"/>
    <mergeCell ref="A4:B4"/>
    <mergeCell ref="E11:G11"/>
    <mergeCell ref="E13:G13"/>
    <mergeCell ref="E15:G15"/>
    <mergeCell ref="E14:G14"/>
    <mergeCell ref="A16:B16"/>
    <mergeCell ref="A17:B17"/>
    <mergeCell ref="A18:B18"/>
    <mergeCell ref="A19:B19"/>
    <mergeCell ref="A5:B5"/>
    <mergeCell ref="A10:B10"/>
    <mergeCell ref="A11:B11"/>
    <mergeCell ref="A14:B14"/>
    <mergeCell ref="A6:B6"/>
    <mergeCell ref="A7:B7"/>
    <mergeCell ref="B35:C35"/>
    <mergeCell ref="B36:C36"/>
    <mergeCell ref="B29:C29"/>
    <mergeCell ref="B30:C30"/>
    <mergeCell ref="B31:C31"/>
    <mergeCell ref="B32:C32"/>
    <mergeCell ref="B33:C33"/>
    <mergeCell ref="A27:E27"/>
    <mergeCell ref="A20:B20"/>
    <mergeCell ref="A21:B21"/>
    <mergeCell ref="A22:B22"/>
    <mergeCell ref="E19:G19"/>
    <mergeCell ref="A23:B23"/>
    <mergeCell ref="C22:D22"/>
    <mergeCell ref="C19:D19"/>
    <mergeCell ref="E22:G22"/>
    <mergeCell ref="E12:G12"/>
    <mergeCell ref="E9:G9"/>
    <mergeCell ref="E10:G10"/>
    <mergeCell ref="E3:G3"/>
    <mergeCell ref="E4:G4"/>
    <mergeCell ref="E8:G8"/>
    <mergeCell ref="C4:D4"/>
    <mergeCell ref="C5:D5"/>
    <mergeCell ref="E5:G5"/>
    <mergeCell ref="E6:G6"/>
    <mergeCell ref="E7:G7"/>
    <mergeCell ref="C6:D6"/>
    <mergeCell ref="C14:D14"/>
    <mergeCell ref="A12:B12"/>
    <mergeCell ref="C12:D12"/>
    <mergeCell ref="A13:B13"/>
    <mergeCell ref="C10:D10"/>
    <mergeCell ref="C13:D13"/>
    <mergeCell ref="C11:D11"/>
    <mergeCell ref="C18:D18"/>
    <mergeCell ref="C20:D20"/>
    <mergeCell ref="C21:D21"/>
    <mergeCell ref="E16:G16"/>
    <mergeCell ref="E17:G17"/>
    <mergeCell ref="E20:G20"/>
    <mergeCell ref="E21:G21"/>
    <mergeCell ref="E18:G18"/>
    <mergeCell ref="C17:D17"/>
    <mergeCell ref="C16:D16"/>
    <mergeCell ref="B39:C39"/>
    <mergeCell ref="B38:C38"/>
    <mergeCell ref="E23:G23"/>
    <mergeCell ref="E24:G24"/>
    <mergeCell ref="E25:G25"/>
    <mergeCell ref="E26:G26"/>
    <mergeCell ref="C25:D25"/>
    <mergeCell ref="B37:C37"/>
    <mergeCell ref="B34:C34"/>
    <mergeCell ref="A24:B24"/>
    <mergeCell ref="C23:D23"/>
    <mergeCell ref="C24:D24"/>
    <mergeCell ref="A25:B25"/>
    <mergeCell ref="A26:B26"/>
    <mergeCell ref="B28:C28"/>
    <mergeCell ref="C26:D26"/>
  </mergeCells>
  <phoneticPr fontId="3"/>
  <pageMargins left="0.75" right="0.35" top="0.66" bottom="0.86" header="0.38" footer="0.51200000000000001"/>
  <pageSetup paperSize="9" scale="92" orientation="portrait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64"/>
  <sheetViews>
    <sheetView zoomScaleNormal="100" workbookViewId="0">
      <selection activeCell="B4" sqref="B4"/>
    </sheetView>
  </sheetViews>
  <sheetFormatPr defaultRowHeight="13.5"/>
  <cols>
    <col min="1" max="1" width="5.625" style="12" customWidth="1"/>
    <col min="2" max="3" width="16.25" style="12" customWidth="1"/>
    <col min="4" max="4" width="22.75" style="12" customWidth="1"/>
    <col min="5" max="5" width="14.375" style="12" customWidth="1"/>
    <col min="6" max="6" width="36.125" style="12" customWidth="1"/>
    <col min="7" max="7" width="31.125" style="75" customWidth="1"/>
    <col min="8" max="16384" width="9" style="12"/>
  </cols>
  <sheetData>
    <row r="1" spans="1:7" ht="21.75" customHeight="1">
      <c r="A1" s="673" t="s">
        <v>80</v>
      </c>
      <c r="B1" s="673"/>
      <c r="C1" s="673"/>
      <c r="D1" s="673"/>
      <c r="E1" s="673"/>
      <c r="F1" s="673"/>
      <c r="G1" s="12"/>
    </row>
    <row r="2" spans="1:7" ht="9.75" customHeight="1" thickBot="1">
      <c r="A2" s="62"/>
      <c r="B2" s="62"/>
      <c r="C2" s="62"/>
      <c r="D2" s="62"/>
      <c r="E2" s="62"/>
      <c r="F2" s="62"/>
      <c r="G2" s="12"/>
    </row>
    <row r="3" spans="1:7" ht="22.5" customHeight="1">
      <c r="A3" s="63" t="s">
        <v>81</v>
      </c>
      <c r="B3" s="64" t="s">
        <v>82</v>
      </c>
      <c r="C3" s="64" t="s">
        <v>83</v>
      </c>
      <c r="D3" s="64" t="s">
        <v>84</v>
      </c>
      <c r="E3" s="64" t="s">
        <v>85</v>
      </c>
      <c r="F3" s="65" t="s">
        <v>86</v>
      </c>
      <c r="G3" s="12"/>
    </row>
    <row r="4" spans="1:7" ht="22.5" customHeight="1">
      <c r="A4" s="66" t="s">
        <v>87</v>
      </c>
      <c r="B4" s="67"/>
      <c r="C4" s="68"/>
      <c r="D4" s="68"/>
      <c r="E4" s="67"/>
      <c r="F4" s="69"/>
      <c r="G4" s="12"/>
    </row>
    <row r="5" spans="1:7" ht="22.5" customHeight="1">
      <c r="A5" s="66" t="s">
        <v>87</v>
      </c>
      <c r="B5" s="70"/>
      <c r="C5" s="71"/>
      <c r="D5" s="71"/>
      <c r="E5" s="70"/>
      <c r="F5" s="72"/>
      <c r="G5" s="12"/>
    </row>
    <row r="6" spans="1:7" ht="22.5" customHeight="1">
      <c r="A6" s="66" t="s">
        <v>87</v>
      </c>
      <c r="B6" s="70"/>
      <c r="C6" s="71"/>
      <c r="D6" s="71"/>
      <c r="E6" s="70"/>
      <c r="F6" s="72"/>
      <c r="G6" s="12"/>
    </row>
    <row r="7" spans="1:7" ht="22.5" customHeight="1">
      <c r="A7" s="66" t="s">
        <v>87</v>
      </c>
      <c r="B7" s="70"/>
      <c r="C7" s="71"/>
      <c r="D7" s="71"/>
      <c r="E7" s="70"/>
      <c r="F7" s="72"/>
      <c r="G7" s="12"/>
    </row>
    <row r="8" spans="1:7" ht="22.5" customHeight="1">
      <c r="A8" s="66" t="s">
        <v>87</v>
      </c>
      <c r="B8" s="70"/>
      <c r="C8" s="71"/>
      <c r="D8" s="71"/>
      <c r="E8" s="70"/>
      <c r="F8" s="72"/>
      <c r="G8" s="12"/>
    </row>
    <row r="9" spans="1:7" ht="22.5" customHeight="1">
      <c r="A9" s="66" t="s">
        <v>87</v>
      </c>
      <c r="B9" s="70"/>
      <c r="C9" s="71"/>
      <c r="D9" s="71"/>
      <c r="E9" s="70"/>
      <c r="F9" s="72"/>
      <c r="G9" s="12"/>
    </row>
    <row r="10" spans="1:7" ht="22.5" customHeight="1">
      <c r="A10" s="66" t="s">
        <v>87</v>
      </c>
      <c r="B10" s="70"/>
      <c r="C10" s="71"/>
      <c r="D10" s="71"/>
      <c r="E10" s="70"/>
      <c r="F10" s="72"/>
      <c r="G10" s="12"/>
    </row>
    <row r="11" spans="1:7" ht="22.5" customHeight="1">
      <c r="A11" s="66" t="s">
        <v>87</v>
      </c>
      <c r="B11" s="70"/>
      <c r="C11" s="71"/>
      <c r="D11" s="71"/>
      <c r="E11" s="70"/>
      <c r="F11" s="72"/>
      <c r="G11" s="12"/>
    </row>
    <row r="12" spans="1:7" ht="22.5" customHeight="1">
      <c r="A12" s="66" t="s">
        <v>87</v>
      </c>
      <c r="B12" s="70"/>
      <c r="C12" s="71"/>
      <c r="D12" s="71"/>
      <c r="E12" s="70"/>
      <c r="F12" s="72"/>
      <c r="G12" s="12"/>
    </row>
    <row r="13" spans="1:7" ht="22.5" customHeight="1">
      <c r="A13" s="66" t="s">
        <v>87</v>
      </c>
      <c r="B13" s="70"/>
      <c r="C13" s="71"/>
      <c r="D13" s="71"/>
      <c r="E13" s="70"/>
      <c r="F13" s="72"/>
      <c r="G13" s="12"/>
    </row>
    <row r="14" spans="1:7" ht="22.5" customHeight="1">
      <c r="A14" s="66" t="s">
        <v>87</v>
      </c>
      <c r="B14" s="70"/>
      <c r="C14" s="71"/>
      <c r="D14" s="71"/>
      <c r="E14" s="70"/>
      <c r="F14" s="72"/>
      <c r="G14" s="12"/>
    </row>
    <row r="15" spans="1:7" ht="22.5" customHeight="1">
      <c r="A15" s="66" t="s">
        <v>87</v>
      </c>
      <c r="B15" s="70"/>
      <c r="C15" s="71"/>
      <c r="D15" s="71"/>
      <c r="E15" s="70"/>
      <c r="F15" s="72"/>
      <c r="G15" s="12"/>
    </row>
    <row r="16" spans="1:7" ht="22.5" customHeight="1">
      <c r="A16" s="66" t="s">
        <v>87</v>
      </c>
      <c r="B16" s="70"/>
      <c r="C16" s="71"/>
      <c r="D16" s="71"/>
      <c r="E16" s="70"/>
      <c r="F16" s="72"/>
      <c r="G16" s="12"/>
    </row>
    <row r="17" spans="1:7" ht="22.5" customHeight="1">
      <c r="A17" s="66" t="s">
        <v>87</v>
      </c>
      <c r="B17" s="70"/>
      <c r="C17" s="71"/>
      <c r="D17" s="71"/>
      <c r="E17" s="70"/>
      <c r="F17" s="72"/>
      <c r="G17" s="12"/>
    </row>
    <row r="18" spans="1:7" ht="22.5" customHeight="1">
      <c r="A18" s="66" t="s">
        <v>87</v>
      </c>
      <c r="B18" s="70"/>
      <c r="C18" s="71"/>
      <c r="D18" s="71"/>
      <c r="E18" s="70"/>
      <c r="F18" s="72"/>
      <c r="G18" s="12"/>
    </row>
    <row r="19" spans="1:7" ht="22.5" customHeight="1">
      <c r="A19" s="66" t="s">
        <v>87</v>
      </c>
      <c r="B19" s="70"/>
      <c r="C19" s="71"/>
      <c r="D19" s="71"/>
      <c r="E19" s="70"/>
      <c r="F19" s="72"/>
      <c r="G19" s="12"/>
    </row>
    <row r="20" spans="1:7" ht="22.5" customHeight="1">
      <c r="A20" s="66" t="s">
        <v>87</v>
      </c>
      <c r="B20" s="70"/>
      <c r="C20" s="71"/>
      <c r="D20" s="71"/>
      <c r="E20" s="70"/>
      <c r="F20" s="72"/>
      <c r="G20" s="12"/>
    </row>
    <row r="21" spans="1:7" ht="22.5" customHeight="1">
      <c r="A21" s="66" t="s">
        <v>87</v>
      </c>
      <c r="B21" s="70"/>
      <c r="C21" s="71"/>
      <c r="D21" s="71"/>
      <c r="E21" s="70"/>
      <c r="F21" s="72"/>
      <c r="G21" s="12"/>
    </row>
    <row r="22" spans="1:7" ht="22.5" customHeight="1">
      <c r="A22" s="66" t="s">
        <v>87</v>
      </c>
      <c r="B22" s="70"/>
      <c r="C22" s="71"/>
      <c r="D22" s="71"/>
      <c r="E22" s="70"/>
      <c r="F22" s="72"/>
      <c r="G22" s="12"/>
    </row>
    <row r="23" spans="1:7" ht="22.5" customHeight="1">
      <c r="A23" s="66" t="s">
        <v>87</v>
      </c>
      <c r="B23" s="70"/>
      <c r="C23" s="71"/>
      <c r="D23" s="71"/>
      <c r="E23" s="70"/>
      <c r="F23" s="72"/>
      <c r="G23" s="12"/>
    </row>
    <row r="24" spans="1:7" ht="22.5" customHeight="1">
      <c r="A24" s="66" t="s">
        <v>87</v>
      </c>
      <c r="B24" s="70"/>
      <c r="C24" s="71"/>
      <c r="D24" s="71"/>
      <c r="E24" s="70"/>
      <c r="F24" s="72"/>
      <c r="G24" s="12"/>
    </row>
    <row r="25" spans="1:7" ht="22.5" customHeight="1">
      <c r="A25" s="66" t="s">
        <v>87</v>
      </c>
      <c r="B25" s="70"/>
      <c r="C25" s="71"/>
      <c r="D25" s="71"/>
      <c r="E25" s="70"/>
      <c r="F25" s="72"/>
      <c r="G25" s="12"/>
    </row>
    <row r="26" spans="1:7" ht="22.5" customHeight="1">
      <c r="A26" s="66" t="s">
        <v>87</v>
      </c>
      <c r="B26" s="70"/>
      <c r="C26" s="71"/>
      <c r="D26" s="71"/>
      <c r="E26" s="70"/>
      <c r="F26" s="72"/>
      <c r="G26" s="12"/>
    </row>
    <row r="27" spans="1:7" ht="22.5" customHeight="1">
      <c r="A27" s="66" t="s">
        <v>87</v>
      </c>
      <c r="B27" s="73"/>
      <c r="C27" s="73"/>
      <c r="D27" s="73"/>
      <c r="E27" s="73"/>
      <c r="F27" s="74"/>
      <c r="G27" s="12"/>
    </row>
    <row r="28" spans="1:7" ht="22.5" customHeight="1">
      <c r="A28" s="66" t="s">
        <v>87</v>
      </c>
      <c r="B28" s="73"/>
      <c r="C28" s="73"/>
      <c r="D28" s="73"/>
      <c r="E28" s="73"/>
      <c r="F28" s="74"/>
      <c r="G28" s="12"/>
    </row>
    <row r="29" spans="1:7" ht="22.5" customHeight="1">
      <c r="A29" s="66" t="s">
        <v>87</v>
      </c>
      <c r="B29" s="73"/>
      <c r="C29" s="73"/>
      <c r="D29" s="73"/>
      <c r="E29" s="73"/>
      <c r="F29" s="74"/>
      <c r="G29" s="12"/>
    </row>
    <row r="30" spans="1:7" ht="22.5" customHeight="1">
      <c r="A30" s="66" t="s">
        <v>87</v>
      </c>
      <c r="B30" s="73"/>
      <c r="C30" s="73"/>
      <c r="D30" s="73"/>
      <c r="E30" s="73"/>
      <c r="F30" s="74"/>
      <c r="G30" s="12"/>
    </row>
    <row r="31" spans="1:7" ht="22.5" customHeight="1">
      <c r="A31" s="66" t="s">
        <v>87</v>
      </c>
      <c r="B31" s="73"/>
      <c r="C31" s="73"/>
      <c r="D31" s="73"/>
      <c r="E31" s="73"/>
      <c r="F31" s="74"/>
      <c r="G31" s="12"/>
    </row>
    <row r="32" spans="1:7" ht="22.5" customHeight="1">
      <c r="A32" s="66" t="s">
        <v>87</v>
      </c>
      <c r="B32" s="73"/>
      <c r="C32" s="73"/>
      <c r="D32" s="73"/>
      <c r="E32" s="73"/>
      <c r="F32" s="74"/>
      <c r="G32" s="12"/>
    </row>
    <row r="33" spans="1:7" ht="22.5" customHeight="1">
      <c r="A33" s="66" t="s">
        <v>87</v>
      </c>
      <c r="B33" s="73"/>
      <c r="C33" s="73"/>
      <c r="D33" s="73"/>
      <c r="E33" s="73"/>
      <c r="F33" s="74"/>
      <c r="G33" s="12"/>
    </row>
    <row r="34" spans="1:7" ht="22.5" customHeight="1">
      <c r="A34" s="66" t="s">
        <v>87</v>
      </c>
      <c r="B34" s="73"/>
      <c r="C34" s="73"/>
      <c r="D34" s="73"/>
      <c r="E34" s="73"/>
      <c r="F34" s="74"/>
      <c r="G34" s="12"/>
    </row>
    <row r="35" spans="1:7" ht="22.5" customHeight="1">
      <c r="A35" s="66" t="s">
        <v>87</v>
      </c>
      <c r="B35" s="73"/>
      <c r="C35" s="73"/>
      <c r="D35" s="73"/>
      <c r="E35" s="73"/>
      <c r="F35" s="74"/>
      <c r="G35" s="12"/>
    </row>
    <row r="36" spans="1:7" ht="22.5" customHeight="1">
      <c r="A36" s="66" t="s">
        <v>87</v>
      </c>
      <c r="B36" s="73"/>
      <c r="C36" s="73"/>
      <c r="D36" s="73"/>
      <c r="E36" s="73"/>
      <c r="F36" s="74"/>
      <c r="G36" s="12"/>
    </row>
    <row r="37" spans="1:7" ht="22.5" customHeight="1">
      <c r="A37" s="66" t="s">
        <v>87</v>
      </c>
      <c r="B37" s="73"/>
      <c r="C37" s="73"/>
      <c r="D37" s="73"/>
      <c r="E37" s="73"/>
      <c r="F37" s="74"/>
      <c r="G37" s="12"/>
    </row>
    <row r="38" spans="1:7" ht="22.5" customHeight="1">
      <c r="A38" s="66" t="s">
        <v>87</v>
      </c>
      <c r="B38" s="73"/>
      <c r="C38" s="73"/>
      <c r="D38" s="73"/>
      <c r="E38" s="73"/>
      <c r="F38" s="74"/>
      <c r="G38" s="12"/>
    </row>
    <row r="39" spans="1:7" ht="22.5" customHeight="1">
      <c r="A39" s="66" t="s">
        <v>87</v>
      </c>
      <c r="B39" s="73"/>
      <c r="C39" s="73"/>
      <c r="D39" s="73"/>
      <c r="E39" s="73"/>
      <c r="F39" s="74"/>
      <c r="G39" s="12"/>
    </row>
    <row r="40" spans="1:7" ht="22.5" customHeight="1">
      <c r="A40" s="66" t="s">
        <v>87</v>
      </c>
      <c r="B40" s="73"/>
      <c r="C40" s="73"/>
      <c r="D40" s="73"/>
      <c r="E40" s="73"/>
      <c r="F40" s="74"/>
    </row>
    <row r="41" spans="1:7" ht="22.5" customHeight="1">
      <c r="A41" s="66" t="s">
        <v>87</v>
      </c>
      <c r="B41" s="73"/>
      <c r="C41" s="73"/>
      <c r="D41" s="73"/>
      <c r="E41" s="73"/>
      <c r="F41" s="74"/>
    </row>
    <row r="42" spans="1:7" ht="22.5" customHeight="1" thickBot="1">
      <c r="A42" s="76" t="s">
        <v>87</v>
      </c>
      <c r="B42" s="77"/>
      <c r="C42" s="77"/>
      <c r="D42" s="77"/>
      <c r="E42" s="77"/>
      <c r="F42" s="78"/>
    </row>
    <row r="43" spans="1:7" ht="22.5" customHeight="1"/>
    <row r="44" spans="1:7" ht="22.5" customHeight="1"/>
    <row r="45" spans="1:7" ht="22.5" customHeight="1"/>
    <row r="46" spans="1:7" ht="22.5" customHeight="1"/>
    <row r="47" spans="1:7" ht="22.5" customHeight="1"/>
    <row r="48" spans="1:7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</sheetData>
  <mergeCells count="1">
    <mergeCell ref="A1:F1"/>
  </mergeCells>
  <phoneticPr fontId="3"/>
  <pageMargins left="0.75" right="0.35" top="0.66" bottom="0.86" header="0.38" footer="0.51200000000000001"/>
  <pageSetup paperSize="9" scale="82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8FFAE-D231-4951-995F-D90FBBE183AD}">
  <dimension ref="A1:A27"/>
  <sheetViews>
    <sheetView tabSelected="1" workbookViewId="0"/>
  </sheetViews>
  <sheetFormatPr defaultRowHeight="24" customHeight="1"/>
  <cols>
    <col min="1" max="1" width="100.375" style="79" bestFit="1" customWidth="1"/>
    <col min="2" max="16384" width="9" style="79"/>
  </cols>
  <sheetData>
    <row r="1" spans="1:1" ht="24" customHeight="1">
      <c r="A1" s="128" t="s">
        <v>175</v>
      </c>
    </row>
    <row r="2" spans="1:1" ht="24" customHeight="1">
      <c r="A2" s="79" t="s">
        <v>174</v>
      </c>
    </row>
    <row r="4" spans="1:1" ht="24" customHeight="1">
      <c r="A4" s="117" t="s">
        <v>123</v>
      </c>
    </row>
    <row r="5" spans="1:1" ht="24" customHeight="1">
      <c r="A5" s="80" t="s">
        <v>171</v>
      </c>
    </row>
    <row r="6" spans="1:1" ht="24" customHeight="1">
      <c r="A6" s="80" t="s">
        <v>152</v>
      </c>
    </row>
    <row r="7" spans="1:1" ht="24" customHeight="1">
      <c r="A7" s="80"/>
    </row>
    <row r="8" spans="1:1" ht="24" customHeight="1">
      <c r="A8" s="117" t="s">
        <v>161</v>
      </c>
    </row>
    <row r="9" spans="1:1" ht="24" customHeight="1">
      <c r="A9" s="80" t="s">
        <v>164</v>
      </c>
    </row>
    <row r="10" spans="1:1" ht="24" customHeight="1">
      <c r="A10" s="80" t="s">
        <v>173</v>
      </c>
    </row>
    <row r="11" spans="1:1" ht="24" customHeight="1">
      <c r="A11" s="80"/>
    </row>
    <row r="12" spans="1:1" ht="24" customHeight="1">
      <c r="A12" s="80" t="s">
        <v>108</v>
      </c>
    </row>
    <row r="13" spans="1:1" ht="24" customHeight="1">
      <c r="A13" s="95" t="s">
        <v>109</v>
      </c>
    </row>
    <row r="14" spans="1:1" ht="24" customHeight="1">
      <c r="A14" s="80" t="s">
        <v>110</v>
      </c>
    </row>
    <row r="15" spans="1:1" ht="24" customHeight="1">
      <c r="A15" s="80" t="s">
        <v>172</v>
      </c>
    </row>
    <row r="16" spans="1:1" ht="24" customHeight="1">
      <c r="A16" s="80"/>
    </row>
    <row r="17" spans="1:1" ht="24" customHeight="1">
      <c r="A17" s="117" t="s">
        <v>153</v>
      </c>
    </row>
    <row r="18" spans="1:1" ht="24" customHeight="1">
      <c r="A18" s="80" t="s">
        <v>169</v>
      </c>
    </row>
    <row r="19" spans="1:1" ht="24" customHeight="1">
      <c r="A19" s="80" t="s">
        <v>170</v>
      </c>
    </row>
    <row r="20" spans="1:1" ht="24" customHeight="1">
      <c r="A20" s="80" t="s">
        <v>155</v>
      </c>
    </row>
    <row r="21" spans="1:1" ht="24" customHeight="1">
      <c r="A21" s="80"/>
    </row>
    <row r="22" spans="1:1" ht="24" customHeight="1">
      <c r="A22" s="117" t="s">
        <v>162</v>
      </c>
    </row>
    <row r="23" spans="1:1" ht="24" customHeight="1">
      <c r="A23" s="80" t="s">
        <v>154</v>
      </c>
    </row>
    <row r="24" spans="1:1" ht="24" customHeight="1">
      <c r="A24" s="80" t="s">
        <v>165</v>
      </c>
    </row>
    <row r="25" spans="1:1" ht="24" customHeight="1">
      <c r="A25" s="80" t="s">
        <v>163</v>
      </c>
    </row>
    <row r="26" spans="1:1" ht="24" customHeight="1">
      <c r="A26" s="80"/>
    </row>
    <row r="27" spans="1:1" ht="24" customHeight="1">
      <c r="A27" s="80"/>
    </row>
  </sheetData>
  <sheetProtection formatCells="0" formatColumns="0" formatRows="0" insertColumns="0" insertRows="0" insertHyperlinks="0" deleteColumns="0" deleteRows="0" sort="0" autoFilter="0" pivotTables="0"/>
  <phoneticPr fontId="3"/>
  <hyperlinks>
    <hyperlink ref="A13" r:id="rId1" xr:uid="{7A8526C9-3FE5-4621-8C98-271A0AF0E001}"/>
  </hyperlinks>
  <pageMargins left="0.7" right="0.7" top="0.75" bottom="0.75" header="0.3" footer="0.3"/>
  <pageSetup paperSize="9" orientation="portrait" horizontalDpi="0" verticalDpi="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31"/>
  <sheetViews>
    <sheetView workbookViewId="0">
      <selection activeCell="A2" sqref="A2"/>
    </sheetView>
  </sheetViews>
  <sheetFormatPr defaultRowHeight="24" customHeight="1"/>
  <cols>
    <col min="1" max="1" width="19.5" bestFit="1" customWidth="1"/>
    <col min="2" max="2" width="18.375" bestFit="1" customWidth="1"/>
  </cols>
  <sheetData>
    <row r="1" spans="1:5" ht="24" customHeight="1">
      <c r="A1" s="124" t="s">
        <v>105</v>
      </c>
      <c r="B1" s="125" t="s">
        <v>106</v>
      </c>
    </row>
    <row r="2" spans="1:5" ht="24" customHeight="1">
      <c r="A2" s="677">
        <v>44562</v>
      </c>
      <c r="B2" s="196" t="s">
        <v>135</v>
      </c>
    </row>
    <row r="3" spans="1:5" ht="24" customHeight="1">
      <c r="A3" s="677">
        <v>44571</v>
      </c>
      <c r="B3" s="196" t="s">
        <v>136</v>
      </c>
    </row>
    <row r="4" spans="1:5" ht="24" customHeight="1">
      <c r="A4" s="677">
        <v>44603</v>
      </c>
      <c r="B4" s="196" t="s">
        <v>137</v>
      </c>
      <c r="E4" s="98"/>
    </row>
    <row r="5" spans="1:5" ht="24" customHeight="1">
      <c r="A5" s="677">
        <v>44615</v>
      </c>
      <c r="B5" s="196" t="s">
        <v>138</v>
      </c>
    </row>
    <row r="6" spans="1:5" ht="24" customHeight="1">
      <c r="A6" s="677">
        <v>44641</v>
      </c>
      <c r="B6" s="196" t="s">
        <v>139</v>
      </c>
    </row>
    <row r="7" spans="1:5" ht="24" customHeight="1">
      <c r="A7" s="677">
        <v>44680</v>
      </c>
      <c r="B7" s="196" t="s">
        <v>140</v>
      </c>
    </row>
    <row r="8" spans="1:5" ht="24" customHeight="1">
      <c r="A8" s="677">
        <v>44684</v>
      </c>
      <c r="B8" s="196" t="s">
        <v>141</v>
      </c>
    </row>
    <row r="9" spans="1:5" ht="24" customHeight="1">
      <c r="A9" s="677">
        <v>44685</v>
      </c>
      <c r="B9" s="196" t="s">
        <v>142</v>
      </c>
    </row>
    <row r="10" spans="1:5" ht="24" customHeight="1">
      <c r="A10" s="677">
        <v>44686</v>
      </c>
      <c r="B10" s="196" t="s">
        <v>143</v>
      </c>
    </row>
    <row r="11" spans="1:5" ht="24" customHeight="1">
      <c r="A11" s="677">
        <v>44760</v>
      </c>
      <c r="B11" s="196" t="s">
        <v>144</v>
      </c>
    </row>
    <row r="12" spans="1:5" ht="24" customHeight="1">
      <c r="A12" s="677">
        <v>44784</v>
      </c>
      <c r="B12" s="196" t="s">
        <v>145</v>
      </c>
    </row>
    <row r="13" spans="1:5" ht="24" customHeight="1">
      <c r="A13" s="677">
        <v>44823</v>
      </c>
      <c r="B13" s="196" t="s">
        <v>146</v>
      </c>
    </row>
    <row r="14" spans="1:5" ht="24" customHeight="1">
      <c r="A14" s="677">
        <v>44827</v>
      </c>
      <c r="B14" s="196" t="s">
        <v>147</v>
      </c>
    </row>
    <row r="15" spans="1:5" ht="24" customHeight="1">
      <c r="A15" s="677">
        <v>44844</v>
      </c>
      <c r="B15" s="196" t="s">
        <v>179</v>
      </c>
    </row>
    <row r="16" spans="1:5" ht="24" customHeight="1">
      <c r="A16" s="677">
        <v>44868</v>
      </c>
      <c r="B16" s="196" t="s">
        <v>148</v>
      </c>
    </row>
    <row r="17" spans="1:2" ht="24" customHeight="1">
      <c r="A17" s="677">
        <v>44888</v>
      </c>
      <c r="B17" s="196" t="s">
        <v>149</v>
      </c>
    </row>
    <row r="20" spans="1:2" ht="24" customHeight="1">
      <c r="A20" s="126"/>
      <c r="B20" s="126"/>
    </row>
    <row r="21" spans="1:2" ht="24" customHeight="1">
      <c r="A21" s="126"/>
      <c r="B21" s="126"/>
    </row>
    <row r="22" spans="1:2" ht="24" customHeight="1">
      <c r="A22" s="126"/>
      <c r="B22" s="126"/>
    </row>
    <row r="23" spans="1:2" ht="24" customHeight="1">
      <c r="A23" s="126"/>
      <c r="B23" s="126"/>
    </row>
    <row r="24" spans="1:2" ht="24" customHeight="1">
      <c r="A24" s="126"/>
      <c r="B24" s="126"/>
    </row>
    <row r="25" spans="1:2" ht="24" customHeight="1">
      <c r="A25" s="126"/>
      <c r="B25" s="126"/>
    </row>
    <row r="26" spans="1:2" ht="24" customHeight="1">
      <c r="A26" s="126"/>
      <c r="B26" s="126"/>
    </row>
    <row r="27" spans="1:2" ht="24" customHeight="1">
      <c r="A27" s="126"/>
      <c r="B27" s="126"/>
    </row>
    <row r="28" spans="1:2" ht="24" customHeight="1">
      <c r="A28" s="126"/>
      <c r="B28" s="126"/>
    </row>
    <row r="29" spans="1:2" ht="24" customHeight="1">
      <c r="A29" s="126"/>
      <c r="B29" s="126"/>
    </row>
    <row r="30" spans="1:2" ht="24" customHeight="1">
      <c r="A30" s="126"/>
      <c r="B30" s="126"/>
    </row>
    <row r="31" spans="1:2" ht="24" customHeight="1">
      <c r="A31" s="126"/>
      <c r="B31" s="126"/>
    </row>
  </sheetData>
  <sheetProtection algorithmName="SHA-512" hashValue="WX8Rxa991iRQcr5o3KGCtS2pX97OadDdnH9H7wSzVBYYueebfQWd6kjKkE9Tcdw1PoeKEtaAhBE7KMUEVm5OcA==" saltValue="C5PXFssYTMqXomfGYJJMeA==" spinCount="100000" sheet="1" formatCells="0" formatColumns="0" formatRows="0" insertColumns="0" insertRows="0" insertHyperlinks="0" deleteColumns="0" deleteRows="0" sort="0" autoFilter="0" pivotTables="0"/>
  <phoneticPr fontId="3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3F2D2-C0A6-4FA4-98EF-DFEC2425B2C4}">
  <dimension ref="A1:AP46"/>
  <sheetViews>
    <sheetView zoomScaleNormal="100" workbookViewId="0">
      <pane xSplit="13935" ySplit="1950" topLeftCell="AP24"/>
      <selection activeCell="A2" sqref="A2:B2"/>
      <selection pane="topRight" activeCell="AP1" sqref="AP1"/>
      <selection pane="bottomLeft" activeCell="S29" sqref="S29:T29"/>
      <selection pane="bottomRight" activeCell="AP48" sqref="AP48"/>
    </sheetView>
  </sheetViews>
  <sheetFormatPr defaultRowHeight="13.5"/>
  <cols>
    <col min="1" max="10" width="2.5" customWidth="1"/>
    <col min="11" max="26" width="2.625" customWidth="1"/>
    <col min="27" max="38" width="2.5" customWidth="1"/>
    <col min="39" max="39" width="1.5" customWidth="1"/>
    <col min="40" max="40" width="1.625" customWidth="1"/>
    <col min="41" max="41" width="12.375" bestFit="1" customWidth="1"/>
    <col min="42" max="42" width="13.875" bestFit="1" customWidth="1"/>
  </cols>
  <sheetData>
    <row r="1" spans="1:41" ht="21" customHeight="1" thickBot="1">
      <c r="A1" s="405">
        <v>2022</v>
      </c>
      <c r="B1" s="405"/>
      <c r="C1" s="405"/>
      <c r="D1" s="405"/>
      <c r="E1" s="406" t="s">
        <v>122</v>
      </c>
      <c r="F1" s="406"/>
      <c r="G1" s="40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407" t="s">
        <v>97</v>
      </c>
      <c r="AD1" s="407"/>
      <c r="AE1" s="407"/>
      <c r="AF1" s="407"/>
      <c r="AG1" s="407"/>
      <c r="AH1" s="185"/>
      <c r="AI1" s="407" t="s">
        <v>98</v>
      </c>
      <c r="AJ1" s="407"/>
      <c r="AK1" s="407"/>
      <c r="AL1" s="407"/>
      <c r="AM1" s="407"/>
      <c r="AN1" s="96"/>
      <c r="AO1" s="2"/>
    </row>
    <row r="2" spans="1:41" ht="21" customHeight="1" thickTop="1" thickBot="1">
      <c r="A2" s="408" t="s">
        <v>4</v>
      </c>
      <c r="B2" s="409"/>
      <c r="C2" s="410" t="s">
        <v>99</v>
      </c>
      <c r="D2" s="407"/>
      <c r="E2" s="407"/>
      <c r="F2" s="411"/>
      <c r="G2" s="412" t="s">
        <v>100</v>
      </c>
      <c r="H2" s="413"/>
      <c r="I2" s="413"/>
      <c r="J2" s="413"/>
      <c r="K2" s="414" t="s">
        <v>176</v>
      </c>
      <c r="L2" s="415"/>
      <c r="M2" s="415" t="s">
        <v>177</v>
      </c>
      <c r="N2" s="415"/>
      <c r="O2" s="415" t="s">
        <v>178</v>
      </c>
      <c r="P2" s="415"/>
      <c r="Q2" s="415" t="s">
        <v>49</v>
      </c>
      <c r="R2" s="415"/>
      <c r="S2" s="415" t="s">
        <v>50</v>
      </c>
      <c r="T2" s="415"/>
      <c r="U2" s="415" t="s">
        <v>51</v>
      </c>
      <c r="V2" s="415"/>
      <c r="W2" s="415" t="s">
        <v>150</v>
      </c>
      <c r="X2" s="415"/>
      <c r="Y2" s="415" t="s">
        <v>150</v>
      </c>
      <c r="Z2" s="419"/>
      <c r="AA2" s="417" t="s">
        <v>1</v>
      </c>
      <c r="AB2" s="417"/>
      <c r="AC2" s="418"/>
      <c r="AD2" s="413" t="s">
        <v>101</v>
      </c>
      <c r="AE2" s="413"/>
      <c r="AF2" s="416"/>
      <c r="AG2" s="417" t="s">
        <v>102</v>
      </c>
      <c r="AH2" s="417"/>
      <c r="AI2" s="417"/>
      <c r="AJ2" s="417"/>
      <c r="AK2" s="417"/>
      <c r="AL2" s="417"/>
      <c r="AM2" s="418"/>
      <c r="AN2" s="107"/>
    </row>
    <row r="3" spans="1:41" ht="21" customHeight="1" thickTop="1">
      <c r="A3" s="420">
        <v>43831</v>
      </c>
      <c r="B3" s="421"/>
      <c r="C3" s="187"/>
      <c r="D3" s="422"/>
      <c r="E3" s="423"/>
      <c r="F3" s="424"/>
      <c r="G3" s="188"/>
      <c r="H3" s="425"/>
      <c r="I3" s="425"/>
      <c r="J3" s="426"/>
      <c r="K3" s="441" t="s">
        <v>130</v>
      </c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442"/>
      <c r="Z3" s="443"/>
      <c r="AA3" s="433">
        <f>SUM(K3:Z3)</f>
        <v>0</v>
      </c>
      <c r="AB3" s="434"/>
      <c r="AC3" s="435"/>
      <c r="AD3" s="436">
        <f>D3-H3-AA3</f>
        <v>0</v>
      </c>
      <c r="AE3" s="437"/>
      <c r="AF3" s="438"/>
      <c r="AG3" s="439"/>
      <c r="AH3" s="439"/>
      <c r="AI3" s="439"/>
      <c r="AJ3" s="439"/>
      <c r="AK3" s="439"/>
      <c r="AL3" s="439"/>
      <c r="AM3" s="440"/>
      <c r="AN3" s="107"/>
    </row>
    <row r="4" spans="1:41" ht="21" customHeight="1">
      <c r="A4" s="427">
        <v>43832</v>
      </c>
      <c r="B4" s="432"/>
      <c r="C4" s="189"/>
      <c r="D4" s="371"/>
      <c r="E4" s="429"/>
      <c r="F4" s="430"/>
      <c r="G4" s="190"/>
      <c r="H4" s="429"/>
      <c r="I4" s="429"/>
      <c r="J4" s="430"/>
      <c r="K4" s="431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1"/>
      <c r="AA4" s="372">
        <f t="shared" ref="AA4:AA33" si="0">SUM(K4:Z4)</f>
        <v>0</v>
      </c>
      <c r="AB4" s="365"/>
      <c r="AC4" s="366"/>
      <c r="AD4" s="365">
        <f>AD3+D4-H4-AA4</f>
        <v>0</v>
      </c>
      <c r="AE4" s="365"/>
      <c r="AF4" s="366"/>
      <c r="AG4" s="368"/>
      <c r="AH4" s="368"/>
      <c r="AI4" s="368"/>
      <c r="AJ4" s="368"/>
      <c r="AK4" s="368"/>
      <c r="AL4" s="368"/>
      <c r="AM4" s="369"/>
      <c r="AN4" s="107"/>
    </row>
    <row r="5" spans="1:41" ht="21" customHeight="1">
      <c r="A5" s="427">
        <v>43833</v>
      </c>
      <c r="B5" s="428"/>
      <c r="C5" s="189"/>
      <c r="D5" s="371"/>
      <c r="E5" s="429"/>
      <c r="F5" s="430"/>
      <c r="G5" s="190"/>
      <c r="H5" s="429"/>
      <c r="I5" s="429"/>
      <c r="J5" s="430"/>
      <c r="K5" s="431"/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  <c r="X5" s="370"/>
      <c r="Y5" s="370"/>
      <c r="Z5" s="371"/>
      <c r="AA5" s="372">
        <f t="shared" si="0"/>
        <v>0</v>
      </c>
      <c r="AB5" s="365"/>
      <c r="AC5" s="366"/>
      <c r="AD5" s="365">
        <f t="shared" ref="AD5:AD33" si="1">AD4+D5-H5-AA5</f>
        <v>0</v>
      </c>
      <c r="AE5" s="365"/>
      <c r="AF5" s="366"/>
      <c r="AG5" s="368"/>
      <c r="AH5" s="368"/>
      <c r="AI5" s="368"/>
      <c r="AJ5" s="368"/>
      <c r="AK5" s="368"/>
      <c r="AL5" s="368"/>
      <c r="AM5" s="369"/>
      <c r="AN5" s="107"/>
    </row>
    <row r="6" spans="1:41" ht="21" customHeight="1">
      <c r="A6" s="427">
        <v>43834</v>
      </c>
      <c r="B6" s="428"/>
      <c r="C6" s="189"/>
      <c r="D6" s="371"/>
      <c r="E6" s="429"/>
      <c r="F6" s="430"/>
      <c r="G6" s="190"/>
      <c r="H6" s="429"/>
      <c r="I6" s="429"/>
      <c r="J6" s="430"/>
      <c r="K6" s="431"/>
      <c r="L6" s="370"/>
      <c r="M6" s="371"/>
      <c r="N6" s="373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1"/>
      <c r="AA6" s="372">
        <f t="shared" si="0"/>
        <v>0</v>
      </c>
      <c r="AB6" s="365"/>
      <c r="AC6" s="366"/>
      <c r="AD6" s="365">
        <f t="shared" si="1"/>
        <v>0</v>
      </c>
      <c r="AE6" s="365"/>
      <c r="AF6" s="366"/>
      <c r="AG6" s="368"/>
      <c r="AH6" s="368"/>
      <c r="AI6" s="368"/>
      <c r="AJ6" s="368"/>
      <c r="AK6" s="368"/>
      <c r="AL6" s="368"/>
      <c r="AM6" s="369"/>
      <c r="AN6" s="107"/>
    </row>
    <row r="7" spans="1:41" ht="21" customHeight="1">
      <c r="A7" s="427">
        <v>43835</v>
      </c>
      <c r="B7" s="428"/>
      <c r="C7" s="189"/>
      <c r="D7" s="371"/>
      <c r="E7" s="429"/>
      <c r="F7" s="430"/>
      <c r="G7" s="190"/>
      <c r="H7" s="429"/>
      <c r="I7" s="429"/>
      <c r="J7" s="430"/>
      <c r="K7" s="431"/>
      <c r="L7" s="370"/>
      <c r="M7" s="371"/>
      <c r="N7" s="373"/>
      <c r="O7" s="370"/>
      <c r="P7" s="370"/>
      <c r="Q7" s="370"/>
      <c r="R7" s="370"/>
      <c r="S7" s="371"/>
      <c r="T7" s="373"/>
      <c r="U7" s="371"/>
      <c r="V7" s="373"/>
      <c r="W7" s="370"/>
      <c r="X7" s="370"/>
      <c r="Y7" s="370"/>
      <c r="Z7" s="371"/>
      <c r="AA7" s="372">
        <f t="shared" ref="AA7:AA9" si="2">SUM(K7:Z7)</f>
        <v>0</v>
      </c>
      <c r="AB7" s="365"/>
      <c r="AC7" s="366"/>
      <c r="AD7" s="365">
        <f t="shared" si="1"/>
        <v>0</v>
      </c>
      <c r="AE7" s="365"/>
      <c r="AF7" s="366"/>
      <c r="AG7" s="368"/>
      <c r="AH7" s="368"/>
      <c r="AI7" s="368"/>
      <c r="AJ7" s="368"/>
      <c r="AK7" s="368"/>
      <c r="AL7" s="368"/>
      <c r="AM7" s="369"/>
      <c r="AN7" s="107"/>
    </row>
    <row r="8" spans="1:41" ht="21" customHeight="1">
      <c r="A8" s="427">
        <v>43836</v>
      </c>
      <c r="B8" s="428"/>
      <c r="C8" s="189"/>
      <c r="D8" s="371"/>
      <c r="E8" s="429"/>
      <c r="F8" s="430"/>
      <c r="G8" s="190"/>
      <c r="H8" s="429"/>
      <c r="I8" s="429"/>
      <c r="J8" s="430"/>
      <c r="K8" s="431"/>
      <c r="L8" s="370"/>
      <c r="M8" s="371"/>
      <c r="N8" s="373"/>
      <c r="O8" s="370"/>
      <c r="P8" s="370"/>
      <c r="Q8" s="370"/>
      <c r="R8" s="370"/>
      <c r="S8" s="370"/>
      <c r="T8" s="370"/>
      <c r="U8" s="370"/>
      <c r="V8" s="370"/>
      <c r="W8" s="370"/>
      <c r="X8" s="370"/>
      <c r="Y8" s="370"/>
      <c r="Z8" s="371"/>
      <c r="AA8" s="372">
        <f t="shared" si="2"/>
        <v>0</v>
      </c>
      <c r="AB8" s="365"/>
      <c r="AC8" s="366"/>
      <c r="AD8" s="365">
        <f t="shared" si="1"/>
        <v>0</v>
      </c>
      <c r="AE8" s="365"/>
      <c r="AF8" s="366"/>
      <c r="AG8" s="368"/>
      <c r="AH8" s="368"/>
      <c r="AI8" s="368"/>
      <c r="AJ8" s="368"/>
      <c r="AK8" s="368"/>
      <c r="AL8" s="368"/>
      <c r="AM8" s="369"/>
      <c r="AN8" s="107"/>
    </row>
    <row r="9" spans="1:41" ht="21" customHeight="1">
      <c r="A9" s="427">
        <v>43837</v>
      </c>
      <c r="B9" s="428"/>
      <c r="C9" s="189"/>
      <c r="D9" s="371"/>
      <c r="E9" s="429"/>
      <c r="F9" s="430"/>
      <c r="G9" s="190"/>
      <c r="H9" s="429"/>
      <c r="I9" s="429"/>
      <c r="J9" s="430"/>
      <c r="K9" s="431"/>
      <c r="L9" s="370"/>
      <c r="M9" s="371"/>
      <c r="N9" s="373"/>
      <c r="O9" s="370"/>
      <c r="P9" s="370"/>
      <c r="Q9" s="370"/>
      <c r="R9" s="370"/>
      <c r="S9" s="370"/>
      <c r="T9" s="370"/>
      <c r="U9" s="370"/>
      <c r="V9" s="370"/>
      <c r="W9" s="370"/>
      <c r="X9" s="370"/>
      <c r="Y9" s="370"/>
      <c r="Z9" s="371"/>
      <c r="AA9" s="372">
        <f t="shared" si="2"/>
        <v>0</v>
      </c>
      <c r="AB9" s="365"/>
      <c r="AC9" s="366"/>
      <c r="AD9" s="365">
        <f t="shared" si="1"/>
        <v>0</v>
      </c>
      <c r="AE9" s="365"/>
      <c r="AF9" s="366"/>
      <c r="AG9" s="368"/>
      <c r="AH9" s="368"/>
      <c r="AI9" s="368"/>
      <c r="AJ9" s="368"/>
      <c r="AK9" s="368"/>
      <c r="AL9" s="368"/>
      <c r="AM9" s="369"/>
      <c r="AN9" s="107"/>
    </row>
    <row r="10" spans="1:41" ht="21" customHeight="1">
      <c r="A10" s="427">
        <v>43838</v>
      </c>
      <c r="B10" s="428"/>
      <c r="C10" s="189"/>
      <c r="D10" s="371"/>
      <c r="E10" s="429"/>
      <c r="F10" s="430"/>
      <c r="G10" s="190"/>
      <c r="H10" s="429"/>
      <c r="I10" s="429"/>
      <c r="J10" s="430"/>
      <c r="K10" s="431"/>
      <c r="L10" s="370"/>
      <c r="M10" s="371"/>
      <c r="N10" s="373"/>
      <c r="O10" s="370"/>
      <c r="P10" s="370"/>
      <c r="Q10" s="370"/>
      <c r="R10" s="370"/>
      <c r="S10" s="370"/>
      <c r="T10" s="370"/>
      <c r="U10" s="370"/>
      <c r="V10" s="370"/>
      <c r="W10" s="370"/>
      <c r="X10" s="370"/>
      <c r="Y10" s="370"/>
      <c r="Z10" s="371"/>
      <c r="AA10" s="372">
        <f t="shared" si="0"/>
        <v>0</v>
      </c>
      <c r="AB10" s="365"/>
      <c r="AC10" s="366"/>
      <c r="AD10" s="365">
        <f t="shared" si="1"/>
        <v>0</v>
      </c>
      <c r="AE10" s="365"/>
      <c r="AF10" s="366"/>
      <c r="AG10" s="368"/>
      <c r="AH10" s="368"/>
      <c r="AI10" s="368"/>
      <c r="AJ10" s="368"/>
      <c r="AK10" s="368"/>
      <c r="AL10" s="368"/>
      <c r="AM10" s="369"/>
      <c r="AN10" s="107"/>
    </row>
    <row r="11" spans="1:41" ht="21" customHeight="1">
      <c r="A11" s="427">
        <v>43839</v>
      </c>
      <c r="B11" s="428"/>
      <c r="C11" s="189"/>
      <c r="D11" s="371"/>
      <c r="E11" s="429"/>
      <c r="F11" s="430"/>
      <c r="G11" s="190"/>
      <c r="H11" s="429"/>
      <c r="I11" s="429"/>
      <c r="J11" s="430"/>
      <c r="K11" s="431"/>
      <c r="L11" s="370"/>
      <c r="M11" s="371"/>
      <c r="N11" s="373"/>
      <c r="O11" s="370"/>
      <c r="P11" s="370"/>
      <c r="Q11" s="370"/>
      <c r="R11" s="370"/>
      <c r="S11" s="370"/>
      <c r="T11" s="370"/>
      <c r="U11" s="370"/>
      <c r="V11" s="370"/>
      <c r="W11" s="370"/>
      <c r="X11" s="370"/>
      <c r="Y11" s="370"/>
      <c r="Z11" s="371"/>
      <c r="AA11" s="372">
        <f t="shared" si="0"/>
        <v>0</v>
      </c>
      <c r="AB11" s="365"/>
      <c r="AC11" s="366"/>
      <c r="AD11" s="365">
        <f t="shared" si="1"/>
        <v>0</v>
      </c>
      <c r="AE11" s="365"/>
      <c r="AF11" s="366"/>
      <c r="AG11" s="368"/>
      <c r="AH11" s="368"/>
      <c r="AI11" s="368"/>
      <c r="AJ11" s="368"/>
      <c r="AK11" s="368"/>
      <c r="AL11" s="368"/>
      <c r="AM11" s="369"/>
      <c r="AN11" s="107"/>
    </row>
    <row r="12" spans="1:41" ht="21" customHeight="1">
      <c r="A12" s="427">
        <v>43840</v>
      </c>
      <c r="B12" s="428"/>
      <c r="C12" s="189"/>
      <c r="D12" s="371"/>
      <c r="E12" s="429"/>
      <c r="F12" s="430"/>
      <c r="G12" s="190"/>
      <c r="H12" s="429"/>
      <c r="I12" s="429"/>
      <c r="J12" s="430"/>
      <c r="K12" s="431"/>
      <c r="L12" s="370"/>
      <c r="M12" s="371"/>
      <c r="N12" s="373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1"/>
      <c r="AA12" s="372">
        <f t="shared" si="0"/>
        <v>0</v>
      </c>
      <c r="AB12" s="365"/>
      <c r="AC12" s="366"/>
      <c r="AD12" s="365">
        <f t="shared" si="1"/>
        <v>0</v>
      </c>
      <c r="AE12" s="365"/>
      <c r="AF12" s="366"/>
      <c r="AG12" s="368"/>
      <c r="AH12" s="368"/>
      <c r="AI12" s="368"/>
      <c r="AJ12" s="368"/>
      <c r="AK12" s="368"/>
      <c r="AL12" s="368"/>
      <c r="AM12" s="369"/>
      <c r="AN12" s="107"/>
    </row>
    <row r="13" spans="1:41" ht="21" customHeight="1">
      <c r="A13" s="427">
        <v>43841</v>
      </c>
      <c r="B13" s="428"/>
      <c r="C13" s="189"/>
      <c r="D13" s="371"/>
      <c r="E13" s="429"/>
      <c r="F13" s="430"/>
      <c r="G13" s="190"/>
      <c r="H13" s="429"/>
      <c r="I13" s="429"/>
      <c r="J13" s="430"/>
      <c r="K13" s="431"/>
      <c r="L13" s="370"/>
      <c r="M13" s="371"/>
      <c r="N13" s="373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1"/>
      <c r="AA13" s="372">
        <f t="shared" si="0"/>
        <v>0</v>
      </c>
      <c r="AB13" s="365"/>
      <c r="AC13" s="366"/>
      <c r="AD13" s="365">
        <f t="shared" si="1"/>
        <v>0</v>
      </c>
      <c r="AE13" s="365"/>
      <c r="AF13" s="366"/>
      <c r="AG13" s="368"/>
      <c r="AH13" s="368"/>
      <c r="AI13" s="368"/>
      <c r="AJ13" s="368"/>
      <c r="AK13" s="368"/>
      <c r="AL13" s="368"/>
      <c r="AM13" s="369"/>
      <c r="AN13" s="107"/>
    </row>
    <row r="14" spans="1:41" ht="21" customHeight="1">
      <c r="A14" s="427">
        <v>43842</v>
      </c>
      <c r="B14" s="428"/>
      <c r="C14" s="189"/>
      <c r="D14" s="371"/>
      <c r="E14" s="429"/>
      <c r="F14" s="430"/>
      <c r="G14" s="190"/>
      <c r="H14" s="429"/>
      <c r="I14" s="429"/>
      <c r="J14" s="430"/>
      <c r="K14" s="431"/>
      <c r="L14" s="370"/>
      <c r="M14" s="371"/>
      <c r="N14" s="373"/>
      <c r="O14" s="370"/>
      <c r="P14" s="370"/>
      <c r="Q14" s="370"/>
      <c r="R14" s="370"/>
      <c r="S14" s="370"/>
      <c r="T14" s="370"/>
      <c r="U14" s="370"/>
      <c r="V14" s="370"/>
      <c r="W14" s="370"/>
      <c r="X14" s="370"/>
      <c r="Y14" s="370"/>
      <c r="Z14" s="371"/>
      <c r="AA14" s="372">
        <f t="shared" si="0"/>
        <v>0</v>
      </c>
      <c r="AB14" s="365"/>
      <c r="AC14" s="366"/>
      <c r="AD14" s="365">
        <f t="shared" si="1"/>
        <v>0</v>
      </c>
      <c r="AE14" s="365"/>
      <c r="AF14" s="366"/>
      <c r="AG14" s="368"/>
      <c r="AH14" s="368"/>
      <c r="AI14" s="368"/>
      <c r="AJ14" s="368"/>
      <c r="AK14" s="368"/>
      <c r="AL14" s="368"/>
      <c r="AM14" s="369"/>
      <c r="AN14" s="107"/>
    </row>
    <row r="15" spans="1:41" ht="21" customHeight="1">
      <c r="A15" s="427">
        <v>43843</v>
      </c>
      <c r="B15" s="428"/>
      <c r="C15" s="189"/>
      <c r="D15" s="371"/>
      <c r="E15" s="429"/>
      <c r="F15" s="430"/>
      <c r="G15" s="190"/>
      <c r="H15" s="371"/>
      <c r="I15" s="429"/>
      <c r="J15" s="430"/>
      <c r="K15" s="448"/>
      <c r="L15" s="373"/>
      <c r="M15" s="371"/>
      <c r="N15" s="373"/>
      <c r="O15" s="371"/>
      <c r="P15" s="373"/>
      <c r="Q15" s="371"/>
      <c r="R15" s="373"/>
      <c r="S15" s="371"/>
      <c r="T15" s="373"/>
      <c r="U15" s="371"/>
      <c r="V15" s="373"/>
      <c r="W15" s="371"/>
      <c r="X15" s="373"/>
      <c r="Y15" s="371"/>
      <c r="Z15" s="430"/>
      <c r="AA15" s="372">
        <f t="shared" si="0"/>
        <v>0</v>
      </c>
      <c r="AB15" s="365"/>
      <c r="AC15" s="366"/>
      <c r="AD15" s="365">
        <f t="shared" si="1"/>
        <v>0</v>
      </c>
      <c r="AE15" s="365"/>
      <c r="AF15" s="366"/>
      <c r="AG15" s="367"/>
      <c r="AH15" s="368"/>
      <c r="AI15" s="368"/>
      <c r="AJ15" s="368"/>
      <c r="AK15" s="368"/>
      <c r="AL15" s="368"/>
      <c r="AM15" s="369"/>
      <c r="AN15" s="107"/>
    </row>
    <row r="16" spans="1:41" ht="21" customHeight="1">
      <c r="A16" s="427">
        <v>43844</v>
      </c>
      <c r="B16" s="428"/>
      <c r="C16" s="189"/>
      <c r="D16" s="371"/>
      <c r="E16" s="429"/>
      <c r="F16" s="430"/>
      <c r="G16" s="190"/>
      <c r="H16" s="371"/>
      <c r="I16" s="429"/>
      <c r="J16" s="430"/>
      <c r="K16" s="448"/>
      <c r="L16" s="373"/>
      <c r="M16" s="371"/>
      <c r="N16" s="373"/>
      <c r="O16" s="371"/>
      <c r="P16" s="373"/>
      <c r="Q16" s="371"/>
      <c r="R16" s="373"/>
      <c r="S16" s="371"/>
      <c r="T16" s="373"/>
      <c r="U16" s="371"/>
      <c r="V16" s="373"/>
      <c r="W16" s="371"/>
      <c r="X16" s="373"/>
      <c r="Y16" s="371"/>
      <c r="Z16" s="430"/>
      <c r="AA16" s="372">
        <f t="shared" si="0"/>
        <v>0</v>
      </c>
      <c r="AB16" s="365"/>
      <c r="AC16" s="366"/>
      <c r="AD16" s="365">
        <f t="shared" si="1"/>
        <v>0</v>
      </c>
      <c r="AE16" s="365"/>
      <c r="AF16" s="366"/>
      <c r="AG16" s="367"/>
      <c r="AH16" s="368"/>
      <c r="AI16" s="368"/>
      <c r="AJ16" s="368"/>
      <c r="AK16" s="368"/>
      <c r="AL16" s="368"/>
      <c r="AM16" s="369"/>
      <c r="AN16" s="107"/>
    </row>
    <row r="17" spans="1:40" ht="21" customHeight="1">
      <c r="A17" s="427">
        <v>43845</v>
      </c>
      <c r="B17" s="428"/>
      <c r="C17" s="191"/>
      <c r="D17" s="449"/>
      <c r="E17" s="449"/>
      <c r="F17" s="450"/>
      <c r="G17" s="192"/>
      <c r="H17" s="449"/>
      <c r="I17" s="449"/>
      <c r="J17" s="450"/>
      <c r="K17" s="451"/>
      <c r="L17" s="444"/>
      <c r="M17" s="371"/>
      <c r="N17" s="373"/>
      <c r="O17" s="444"/>
      <c r="P17" s="444"/>
      <c r="Q17" s="444"/>
      <c r="R17" s="444"/>
      <c r="S17" s="444"/>
      <c r="T17" s="444"/>
      <c r="U17" s="444"/>
      <c r="V17" s="444"/>
      <c r="W17" s="444"/>
      <c r="X17" s="444"/>
      <c r="Y17" s="444"/>
      <c r="Z17" s="452"/>
      <c r="AA17" s="445">
        <f t="shared" si="0"/>
        <v>0</v>
      </c>
      <c r="AB17" s="446"/>
      <c r="AC17" s="447"/>
      <c r="AD17" s="365">
        <f t="shared" si="1"/>
        <v>0</v>
      </c>
      <c r="AE17" s="365"/>
      <c r="AF17" s="366"/>
      <c r="AG17" s="363"/>
      <c r="AH17" s="363"/>
      <c r="AI17" s="363"/>
      <c r="AJ17" s="363"/>
      <c r="AK17" s="363"/>
      <c r="AL17" s="363"/>
      <c r="AM17" s="364"/>
      <c r="AN17" s="107"/>
    </row>
    <row r="18" spans="1:40" ht="21" customHeight="1">
      <c r="A18" s="427">
        <v>43846</v>
      </c>
      <c r="B18" s="428"/>
      <c r="C18" s="189"/>
      <c r="D18" s="429"/>
      <c r="E18" s="429"/>
      <c r="F18" s="430"/>
      <c r="G18" s="190"/>
      <c r="H18" s="429"/>
      <c r="I18" s="429"/>
      <c r="J18" s="430"/>
      <c r="K18" s="431"/>
      <c r="L18" s="370"/>
      <c r="M18" s="371"/>
      <c r="N18" s="373"/>
      <c r="O18" s="370"/>
      <c r="P18" s="370"/>
      <c r="Q18" s="370"/>
      <c r="R18" s="370"/>
      <c r="S18" s="370"/>
      <c r="T18" s="370"/>
      <c r="U18" s="370"/>
      <c r="V18" s="370"/>
      <c r="W18" s="370"/>
      <c r="X18" s="370"/>
      <c r="Y18" s="370"/>
      <c r="Z18" s="371"/>
      <c r="AA18" s="372">
        <f t="shared" si="0"/>
        <v>0</v>
      </c>
      <c r="AB18" s="365"/>
      <c r="AC18" s="366"/>
      <c r="AD18" s="365">
        <f t="shared" si="1"/>
        <v>0</v>
      </c>
      <c r="AE18" s="365"/>
      <c r="AF18" s="366"/>
      <c r="AG18" s="368"/>
      <c r="AH18" s="368"/>
      <c r="AI18" s="368"/>
      <c r="AJ18" s="368"/>
      <c r="AK18" s="368"/>
      <c r="AL18" s="368"/>
      <c r="AM18" s="369"/>
      <c r="AN18" s="107"/>
    </row>
    <row r="19" spans="1:40" ht="21" customHeight="1">
      <c r="A19" s="427">
        <v>43847</v>
      </c>
      <c r="B19" s="428"/>
      <c r="C19" s="189"/>
      <c r="D19" s="429"/>
      <c r="E19" s="429"/>
      <c r="F19" s="430"/>
      <c r="G19" s="190"/>
      <c r="H19" s="429"/>
      <c r="I19" s="429"/>
      <c r="J19" s="430"/>
      <c r="K19" s="431"/>
      <c r="L19" s="370"/>
      <c r="M19" s="371"/>
      <c r="N19" s="373"/>
      <c r="O19" s="370"/>
      <c r="P19" s="370"/>
      <c r="Q19" s="370"/>
      <c r="R19" s="370"/>
      <c r="S19" s="370"/>
      <c r="T19" s="370"/>
      <c r="U19" s="370"/>
      <c r="V19" s="370"/>
      <c r="W19" s="370"/>
      <c r="X19" s="370"/>
      <c r="Y19" s="370"/>
      <c r="Z19" s="371"/>
      <c r="AA19" s="372">
        <f t="shared" si="0"/>
        <v>0</v>
      </c>
      <c r="AB19" s="365"/>
      <c r="AC19" s="366"/>
      <c r="AD19" s="365">
        <f t="shared" si="1"/>
        <v>0</v>
      </c>
      <c r="AE19" s="365"/>
      <c r="AF19" s="366"/>
      <c r="AG19" s="368"/>
      <c r="AH19" s="368"/>
      <c r="AI19" s="368"/>
      <c r="AJ19" s="368"/>
      <c r="AK19" s="368"/>
      <c r="AL19" s="368"/>
      <c r="AM19" s="369"/>
      <c r="AN19" s="107"/>
    </row>
    <row r="20" spans="1:40" ht="21" customHeight="1">
      <c r="A20" s="427">
        <v>43848</v>
      </c>
      <c r="B20" s="428"/>
      <c r="C20" s="189"/>
      <c r="D20" s="429"/>
      <c r="E20" s="429"/>
      <c r="F20" s="430"/>
      <c r="G20" s="190"/>
      <c r="H20" s="429"/>
      <c r="I20" s="429"/>
      <c r="J20" s="430"/>
      <c r="K20" s="431"/>
      <c r="L20" s="370"/>
      <c r="M20" s="371"/>
      <c r="N20" s="373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1"/>
      <c r="AA20" s="372">
        <f t="shared" si="0"/>
        <v>0</v>
      </c>
      <c r="AB20" s="365"/>
      <c r="AC20" s="366"/>
      <c r="AD20" s="365">
        <f t="shared" si="1"/>
        <v>0</v>
      </c>
      <c r="AE20" s="365"/>
      <c r="AF20" s="366"/>
      <c r="AG20" s="368"/>
      <c r="AH20" s="368"/>
      <c r="AI20" s="368"/>
      <c r="AJ20" s="368"/>
      <c r="AK20" s="368"/>
      <c r="AL20" s="368"/>
      <c r="AM20" s="369"/>
      <c r="AN20" s="107"/>
    </row>
    <row r="21" spans="1:40" ht="21" customHeight="1">
      <c r="A21" s="427">
        <v>43849</v>
      </c>
      <c r="B21" s="428"/>
      <c r="C21" s="189"/>
      <c r="D21" s="429"/>
      <c r="E21" s="429"/>
      <c r="F21" s="430"/>
      <c r="G21" s="190"/>
      <c r="H21" s="429"/>
      <c r="I21" s="429"/>
      <c r="J21" s="430"/>
      <c r="K21" s="431"/>
      <c r="L21" s="370"/>
      <c r="M21" s="371"/>
      <c r="N21" s="373"/>
      <c r="O21" s="370"/>
      <c r="P21" s="370"/>
      <c r="Q21" s="370"/>
      <c r="R21" s="370"/>
      <c r="S21" s="370"/>
      <c r="T21" s="370"/>
      <c r="U21" s="370"/>
      <c r="V21" s="370"/>
      <c r="W21" s="370"/>
      <c r="X21" s="370"/>
      <c r="Y21" s="370"/>
      <c r="Z21" s="371"/>
      <c r="AA21" s="372">
        <f t="shared" si="0"/>
        <v>0</v>
      </c>
      <c r="AB21" s="365"/>
      <c r="AC21" s="366"/>
      <c r="AD21" s="365">
        <f t="shared" si="1"/>
        <v>0</v>
      </c>
      <c r="AE21" s="365"/>
      <c r="AF21" s="366"/>
      <c r="AG21" s="368"/>
      <c r="AH21" s="368"/>
      <c r="AI21" s="368"/>
      <c r="AJ21" s="368"/>
      <c r="AK21" s="368"/>
      <c r="AL21" s="368"/>
      <c r="AM21" s="369"/>
      <c r="AN21" s="107"/>
    </row>
    <row r="22" spans="1:40" ht="21" customHeight="1">
      <c r="A22" s="427">
        <v>43850</v>
      </c>
      <c r="B22" s="428"/>
      <c r="C22" s="189"/>
      <c r="D22" s="371"/>
      <c r="E22" s="429"/>
      <c r="F22" s="430"/>
      <c r="G22" s="190"/>
      <c r="H22" s="371"/>
      <c r="I22" s="429"/>
      <c r="J22" s="430"/>
      <c r="K22" s="448"/>
      <c r="L22" s="373"/>
      <c r="M22" s="371"/>
      <c r="N22" s="373"/>
      <c r="O22" s="371"/>
      <c r="P22" s="373"/>
      <c r="Q22" s="371"/>
      <c r="R22" s="373"/>
      <c r="S22" s="371"/>
      <c r="T22" s="373"/>
      <c r="U22" s="371"/>
      <c r="V22" s="373"/>
      <c r="W22" s="371"/>
      <c r="X22" s="373"/>
      <c r="Y22" s="371"/>
      <c r="Z22" s="430"/>
      <c r="AA22" s="372">
        <f t="shared" si="0"/>
        <v>0</v>
      </c>
      <c r="AB22" s="365"/>
      <c r="AC22" s="366"/>
      <c r="AD22" s="365">
        <f t="shared" si="1"/>
        <v>0</v>
      </c>
      <c r="AE22" s="365"/>
      <c r="AF22" s="366"/>
      <c r="AG22" s="367"/>
      <c r="AH22" s="368"/>
      <c r="AI22" s="368"/>
      <c r="AJ22" s="368"/>
      <c r="AK22" s="368"/>
      <c r="AL22" s="368"/>
      <c r="AM22" s="369"/>
      <c r="AN22" s="107"/>
    </row>
    <row r="23" spans="1:40" ht="21" customHeight="1">
      <c r="A23" s="427">
        <v>43851</v>
      </c>
      <c r="B23" s="428"/>
      <c r="C23" s="189"/>
      <c r="D23" s="371"/>
      <c r="E23" s="429"/>
      <c r="F23" s="430"/>
      <c r="G23" s="190"/>
      <c r="H23" s="371"/>
      <c r="I23" s="429"/>
      <c r="J23" s="430"/>
      <c r="K23" s="448"/>
      <c r="L23" s="373"/>
      <c r="M23" s="371"/>
      <c r="N23" s="373"/>
      <c r="O23" s="371"/>
      <c r="P23" s="373"/>
      <c r="Q23" s="371"/>
      <c r="R23" s="373"/>
      <c r="S23" s="371"/>
      <c r="T23" s="373"/>
      <c r="U23" s="371"/>
      <c r="V23" s="373"/>
      <c r="W23" s="371"/>
      <c r="X23" s="373"/>
      <c r="Y23" s="371"/>
      <c r="Z23" s="430"/>
      <c r="AA23" s="372">
        <f t="shared" si="0"/>
        <v>0</v>
      </c>
      <c r="AB23" s="365"/>
      <c r="AC23" s="366"/>
      <c r="AD23" s="365">
        <f t="shared" si="1"/>
        <v>0</v>
      </c>
      <c r="AE23" s="365"/>
      <c r="AF23" s="366"/>
      <c r="AG23" s="367"/>
      <c r="AH23" s="368"/>
      <c r="AI23" s="368"/>
      <c r="AJ23" s="368"/>
      <c r="AK23" s="368"/>
      <c r="AL23" s="368"/>
      <c r="AM23" s="369"/>
      <c r="AN23" s="107"/>
    </row>
    <row r="24" spans="1:40" ht="21" customHeight="1">
      <c r="A24" s="427">
        <v>43852</v>
      </c>
      <c r="B24" s="428"/>
      <c r="C24" s="191"/>
      <c r="D24" s="449"/>
      <c r="E24" s="449"/>
      <c r="F24" s="450"/>
      <c r="G24" s="192"/>
      <c r="H24" s="449"/>
      <c r="I24" s="449"/>
      <c r="J24" s="450"/>
      <c r="K24" s="451"/>
      <c r="L24" s="444"/>
      <c r="M24" s="371"/>
      <c r="N24" s="373"/>
      <c r="O24" s="444"/>
      <c r="P24" s="444"/>
      <c r="Q24" s="444"/>
      <c r="R24" s="444"/>
      <c r="S24" s="444"/>
      <c r="T24" s="444"/>
      <c r="U24" s="444"/>
      <c r="V24" s="444"/>
      <c r="W24" s="444"/>
      <c r="X24" s="444"/>
      <c r="Y24" s="444"/>
      <c r="Z24" s="452"/>
      <c r="AA24" s="445">
        <f t="shared" si="0"/>
        <v>0</v>
      </c>
      <c r="AB24" s="446"/>
      <c r="AC24" s="447"/>
      <c r="AD24" s="365">
        <f t="shared" si="1"/>
        <v>0</v>
      </c>
      <c r="AE24" s="365"/>
      <c r="AF24" s="366"/>
      <c r="AG24" s="363"/>
      <c r="AH24" s="363"/>
      <c r="AI24" s="363"/>
      <c r="AJ24" s="363"/>
      <c r="AK24" s="363"/>
      <c r="AL24" s="363"/>
      <c r="AM24" s="364"/>
      <c r="AN24" s="107"/>
    </row>
    <row r="25" spans="1:40" ht="21" customHeight="1">
      <c r="A25" s="427">
        <v>43853</v>
      </c>
      <c r="B25" s="428"/>
      <c r="C25" s="191"/>
      <c r="D25" s="449"/>
      <c r="E25" s="449"/>
      <c r="F25" s="450"/>
      <c r="G25" s="192"/>
      <c r="H25" s="449"/>
      <c r="I25" s="449"/>
      <c r="J25" s="450"/>
      <c r="K25" s="451"/>
      <c r="L25" s="444"/>
      <c r="M25" s="444"/>
      <c r="N25" s="444"/>
      <c r="O25" s="444"/>
      <c r="P25" s="444"/>
      <c r="Q25" s="444"/>
      <c r="R25" s="444"/>
      <c r="S25" s="444"/>
      <c r="T25" s="444"/>
      <c r="U25" s="444"/>
      <c r="V25" s="444"/>
      <c r="W25" s="444"/>
      <c r="X25" s="444"/>
      <c r="Y25" s="444"/>
      <c r="Z25" s="452"/>
      <c r="AA25" s="445">
        <f t="shared" si="0"/>
        <v>0</v>
      </c>
      <c r="AB25" s="446"/>
      <c r="AC25" s="447"/>
      <c r="AD25" s="365">
        <f t="shared" si="1"/>
        <v>0</v>
      </c>
      <c r="AE25" s="365"/>
      <c r="AF25" s="366"/>
      <c r="AG25" s="363"/>
      <c r="AH25" s="363"/>
      <c r="AI25" s="363"/>
      <c r="AJ25" s="363"/>
      <c r="AK25" s="363"/>
      <c r="AL25" s="363"/>
      <c r="AM25" s="364"/>
      <c r="AN25" s="107"/>
    </row>
    <row r="26" spans="1:40" ht="21" customHeight="1">
      <c r="A26" s="427">
        <v>43854</v>
      </c>
      <c r="B26" s="428"/>
      <c r="C26" s="189"/>
      <c r="D26" s="429"/>
      <c r="E26" s="429"/>
      <c r="F26" s="430"/>
      <c r="G26" s="190"/>
      <c r="H26" s="429"/>
      <c r="I26" s="429"/>
      <c r="J26" s="430"/>
      <c r="K26" s="431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1"/>
      <c r="AA26" s="372">
        <f t="shared" si="0"/>
        <v>0</v>
      </c>
      <c r="AB26" s="365"/>
      <c r="AC26" s="366"/>
      <c r="AD26" s="365">
        <f t="shared" si="1"/>
        <v>0</v>
      </c>
      <c r="AE26" s="365"/>
      <c r="AF26" s="366"/>
      <c r="AG26" s="368"/>
      <c r="AH26" s="368"/>
      <c r="AI26" s="368"/>
      <c r="AJ26" s="368"/>
      <c r="AK26" s="368"/>
      <c r="AL26" s="368"/>
      <c r="AM26" s="369"/>
      <c r="AN26" s="107"/>
    </row>
    <row r="27" spans="1:40" ht="21" customHeight="1">
      <c r="A27" s="427">
        <v>43855</v>
      </c>
      <c r="B27" s="428"/>
      <c r="C27" s="189"/>
      <c r="D27" s="429"/>
      <c r="E27" s="429"/>
      <c r="F27" s="430"/>
      <c r="G27" s="190"/>
      <c r="H27" s="429"/>
      <c r="I27" s="429"/>
      <c r="J27" s="430"/>
      <c r="K27" s="431"/>
      <c r="L27" s="370"/>
      <c r="M27" s="370"/>
      <c r="N27" s="370"/>
      <c r="O27" s="370"/>
      <c r="P27" s="370"/>
      <c r="Q27" s="370"/>
      <c r="R27" s="370"/>
      <c r="S27" s="370"/>
      <c r="T27" s="370"/>
      <c r="U27" s="370"/>
      <c r="V27" s="370"/>
      <c r="W27" s="370"/>
      <c r="X27" s="370"/>
      <c r="Y27" s="370"/>
      <c r="Z27" s="371"/>
      <c r="AA27" s="372">
        <f t="shared" si="0"/>
        <v>0</v>
      </c>
      <c r="AB27" s="365"/>
      <c r="AC27" s="366"/>
      <c r="AD27" s="365">
        <f t="shared" si="1"/>
        <v>0</v>
      </c>
      <c r="AE27" s="365"/>
      <c r="AF27" s="366"/>
      <c r="AG27" s="368"/>
      <c r="AH27" s="368"/>
      <c r="AI27" s="368"/>
      <c r="AJ27" s="368"/>
      <c r="AK27" s="368"/>
      <c r="AL27" s="368"/>
      <c r="AM27" s="369"/>
      <c r="AN27" s="107"/>
    </row>
    <row r="28" spans="1:40" ht="21" customHeight="1">
      <c r="A28" s="427">
        <v>43856</v>
      </c>
      <c r="B28" s="428"/>
      <c r="C28" s="189"/>
      <c r="D28" s="429"/>
      <c r="E28" s="429"/>
      <c r="F28" s="430"/>
      <c r="G28" s="190"/>
      <c r="H28" s="429"/>
      <c r="I28" s="429"/>
      <c r="J28" s="430"/>
      <c r="K28" s="431"/>
      <c r="L28" s="370"/>
      <c r="M28" s="370"/>
      <c r="N28" s="370"/>
      <c r="O28" s="370"/>
      <c r="P28" s="370"/>
      <c r="Q28" s="370"/>
      <c r="R28" s="370"/>
      <c r="S28" s="370"/>
      <c r="T28" s="370"/>
      <c r="U28" s="370"/>
      <c r="V28" s="370"/>
      <c r="W28" s="370"/>
      <c r="X28" s="370"/>
      <c r="Y28" s="370"/>
      <c r="Z28" s="371"/>
      <c r="AA28" s="372">
        <f t="shared" si="0"/>
        <v>0</v>
      </c>
      <c r="AB28" s="365"/>
      <c r="AC28" s="366"/>
      <c r="AD28" s="365">
        <f t="shared" si="1"/>
        <v>0</v>
      </c>
      <c r="AE28" s="365"/>
      <c r="AF28" s="366"/>
      <c r="AG28" s="368"/>
      <c r="AH28" s="368"/>
      <c r="AI28" s="368"/>
      <c r="AJ28" s="368"/>
      <c r="AK28" s="368"/>
      <c r="AL28" s="368"/>
      <c r="AM28" s="369"/>
      <c r="AN28" s="107"/>
    </row>
    <row r="29" spans="1:40" ht="21" customHeight="1">
      <c r="A29" s="427">
        <v>43857</v>
      </c>
      <c r="B29" s="428"/>
      <c r="C29" s="189"/>
      <c r="D29" s="371"/>
      <c r="E29" s="429"/>
      <c r="F29" s="430"/>
      <c r="G29" s="190"/>
      <c r="H29" s="371"/>
      <c r="I29" s="429"/>
      <c r="J29" s="430"/>
      <c r="K29" s="448"/>
      <c r="L29" s="373"/>
      <c r="M29" s="371"/>
      <c r="N29" s="373"/>
      <c r="O29" s="371"/>
      <c r="P29" s="373"/>
      <c r="Q29" s="371"/>
      <c r="R29" s="373"/>
      <c r="S29" s="371"/>
      <c r="T29" s="373"/>
      <c r="U29" s="371"/>
      <c r="V29" s="373"/>
      <c r="W29" s="371"/>
      <c r="X29" s="373"/>
      <c r="Y29" s="371"/>
      <c r="Z29" s="430"/>
      <c r="AA29" s="372">
        <f t="shared" si="0"/>
        <v>0</v>
      </c>
      <c r="AB29" s="365"/>
      <c r="AC29" s="366"/>
      <c r="AD29" s="365">
        <f t="shared" si="1"/>
        <v>0</v>
      </c>
      <c r="AE29" s="365"/>
      <c r="AF29" s="366"/>
      <c r="AG29" s="367"/>
      <c r="AH29" s="368"/>
      <c r="AI29" s="368"/>
      <c r="AJ29" s="368"/>
      <c r="AK29" s="368"/>
      <c r="AL29" s="368"/>
      <c r="AM29" s="369"/>
      <c r="AN29" s="107"/>
    </row>
    <row r="30" spans="1:40" ht="21" customHeight="1">
      <c r="A30" s="427">
        <v>43858</v>
      </c>
      <c r="B30" s="428"/>
      <c r="C30" s="189"/>
      <c r="D30" s="371"/>
      <c r="E30" s="429"/>
      <c r="F30" s="430"/>
      <c r="G30" s="190"/>
      <c r="H30" s="371"/>
      <c r="I30" s="429"/>
      <c r="J30" s="430"/>
      <c r="K30" s="448"/>
      <c r="L30" s="373"/>
      <c r="M30" s="371"/>
      <c r="N30" s="373"/>
      <c r="O30" s="371"/>
      <c r="P30" s="373"/>
      <c r="Q30" s="371"/>
      <c r="R30" s="373"/>
      <c r="S30" s="371"/>
      <c r="T30" s="373"/>
      <c r="U30" s="371"/>
      <c r="V30" s="373"/>
      <c r="W30" s="371"/>
      <c r="X30" s="373"/>
      <c r="Y30" s="371"/>
      <c r="Z30" s="430"/>
      <c r="AA30" s="372">
        <f t="shared" si="0"/>
        <v>0</v>
      </c>
      <c r="AB30" s="365"/>
      <c r="AC30" s="366"/>
      <c r="AD30" s="365">
        <f t="shared" si="1"/>
        <v>0</v>
      </c>
      <c r="AE30" s="365"/>
      <c r="AF30" s="366"/>
      <c r="AG30" s="367"/>
      <c r="AH30" s="368"/>
      <c r="AI30" s="368"/>
      <c r="AJ30" s="368"/>
      <c r="AK30" s="368"/>
      <c r="AL30" s="368"/>
      <c r="AM30" s="369"/>
      <c r="AN30" s="107"/>
    </row>
    <row r="31" spans="1:40" ht="21" customHeight="1">
      <c r="A31" s="427">
        <v>43859</v>
      </c>
      <c r="B31" s="428"/>
      <c r="C31" s="191"/>
      <c r="D31" s="449"/>
      <c r="E31" s="449"/>
      <c r="F31" s="450"/>
      <c r="G31" s="192"/>
      <c r="H31" s="449"/>
      <c r="I31" s="449"/>
      <c r="J31" s="450"/>
      <c r="K31" s="451"/>
      <c r="L31" s="444"/>
      <c r="M31" s="444"/>
      <c r="N31" s="444"/>
      <c r="O31" s="444"/>
      <c r="P31" s="444"/>
      <c r="Q31" s="444"/>
      <c r="R31" s="444"/>
      <c r="S31" s="444"/>
      <c r="T31" s="444"/>
      <c r="U31" s="444"/>
      <c r="V31" s="444"/>
      <c r="W31" s="444"/>
      <c r="X31" s="444"/>
      <c r="Y31" s="444"/>
      <c r="Z31" s="452"/>
      <c r="AA31" s="445">
        <f>SUM(K31:Z31)</f>
        <v>0</v>
      </c>
      <c r="AB31" s="446"/>
      <c r="AC31" s="447"/>
      <c r="AD31" s="365">
        <f t="shared" si="1"/>
        <v>0</v>
      </c>
      <c r="AE31" s="365"/>
      <c r="AF31" s="366"/>
      <c r="AG31" s="363"/>
      <c r="AH31" s="363"/>
      <c r="AI31" s="363"/>
      <c r="AJ31" s="363"/>
      <c r="AK31" s="363"/>
      <c r="AL31" s="363"/>
      <c r="AM31" s="364"/>
      <c r="AN31" s="107"/>
    </row>
    <row r="32" spans="1:40" ht="21" customHeight="1">
      <c r="A32" s="427">
        <v>43860</v>
      </c>
      <c r="B32" s="428"/>
      <c r="C32" s="191"/>
      <c r="D32" s="449"/>
      <c r="E32" s="449"/>
      <c r="F32" s="450"/>
      <c r="G32" s="192"/>
      <c r="H32" s="449"/>
      <c r="I32" s="449"/>
      <c r="J32" s="450"/>
      <c r="K32" s="451"/>
      <c r="L32" s="444"/>
      <c r="M32" s="444"/>
      <c r="N32" s="444"/>
      <c r="O32" s="444"/>
      <c r="P32" s="444"/>
      <c r="Q32" s="444"/>
      <c r="R32" s="444"/>
      <c r="S32" s="444"/>
      <c r="T32" s="444"/>
      <c r="U32" s="444"/>
      <c r="V32" s="444"/>
      <c r="W32" s="444"/>
      <c r="X32" s="444"/>
      <c r="Y32" s="444"/>
      <c r="Z32" s="452"/>
      <c r="AA32" s="372">
        <f t="shared" si="0"/>
        <v>0</v>
      </c>
      <c r="AB32" s="365"/>
      <c r="AC32" s="366"/>
      <c r="AD32" s="365">
        <f t="shared" si="1"/>
        <v>0</v>
      </c>
      <c r="AE32" s="365"/>
      <c r="AF32" s="366"/>
      <c r="AG32" s="363"/>
      <c r="AH32" s="363"/>
      <c r="AI32" s="363"/>
      <c r="AJ32" s="363"/>
      <c r="AK32" s="363"/>
      <c r="AL32" s="363"/>
      <c r="AM32" s="364"/>
      <c r="AN32" s="107"/>
    </row>
    <row r="33" spans="1:42" ht="21" customHeight="1">
      <c r="A33" s="427">
        <v>43861</v>
      </c>
      <c r="B33" s="428"/>
      <c r="C33" s="191"/>
      <c r="D33" s="449"/>
      <c r="E33" s="449"/>
      <c r="F33" s="450"/>
      <c r="G33" s="192"/>
      <c r="H33" s="449"/>
      <c r="I33" s="449"/>
      <c r="J33" s="450"/>
      <c r="K33" s="451"/>
      <c r="L33" s="444"/>
      <c r="M33" s="444"/>
      <c r="N33" s="444"/>
      <c r="O33" s="444"/>
      <c r="P33" s="444"/>
      <c r="Q33" s="444"/>
      <c r="R33" s="444"/>
      <c r="S33" s="444"/>
      <c r="T33" s="444"/>
      <c r="U33" s="444"/>
      <c r="V33" s="444"/>
      <c r="W33" s="444"/>
      <c r="X33" s="444"/>
      <c r="Y33" s="444"/>
      <c r="Z33" s="452"/>
      <c r="AA33" s="453">
        <f t="shared" si="0"/>
        <v>0</v>
      </c>
      <c r="AB33" s="454"/>
      <c r="AC33" s="455"/>
      <c r="AD33" s="365">
        <f t="shared" si="1"/>
        <v>0</v>
      </c>
      <c r="AE33" s="365"/>
      <c r="AF33" s="366"/>
      <c r="AG33" s="363"/>
      <c r="AH33" s="363"/>
      <c r="AI33" s="363"/>
      <c r="AJ33" s="363"/>
      <c r="AK33" s="363"/>
      <c r="AL33" s="363"/>
      <c r="AM33" s="364"/>
      <c r="AN33" s="107"/>
    </row>
    <row r="34" spans="1:42" ht="21" customHeight="1">
      <c r="A34" s="412"/>
      <c r="B34" s="413"/>
      <c r="C34" s="413" t="s">
        <v>131</v>
      </c>
      <c r="D34" s="413"/>
      <c r="E34" s="413"/>
      <c r="F34" s="416"/>
      <c r="G34" s="193"/>
      <c r="H34" s="456">
        <f>G92</f>
        <v>0</v>
      </c>
      <c r="I34" s="456"/>
      <c r="J34" s="457"/>
      <c r="K34" s="458">
        <f>K92</f>
        <v>0</v>
      </c>
      <c r="L34" s="459"/>
      <c r="M34" s="459">
        <f>M92</f>
        <v>0</v>
      </c>
      <c r="N34" s="459"/>
      <c r="O34" s="459">
        <f>O92</f>
        <v>0</v>
      </c>
      <c r="P34" s="459"/>
      <c r="Q34" s="459">
        <f>Q92</f>
        <v>0</v>
      </c>
      <c r="R34" s="459"/>
      <c r="S34" s="459">
        <f>S92</f>
        <v>0</v>
      </c>
      <c r="T34" s="459"/>
      <c r="U34" s="459">
        <f>U92</f>
        <v>0</v>
      </c>
      <c r="V34" s="459"/>
      <c r="W34" s="459">
        <f>W92</f>
        <v>0</v>
      </c>
      <c r="X34" s="459"/>
      <c r="Y34" s="459">
        <f>Y92</f>
        <v>0</v>
      </c>
      <c r="Z34" s="460"/>
      <c r="AA34" s="491">
        <f t="shared" ref="AA34:AA38" si="3">SUM(K34:Z34)</f>
        <v>0</v>
      </c>
      <c r="AB34" s="492"/>
      <c r="AC34" s="493"/>
      <c r="AD34" s="464"/>
      <c r="AE34" s="465"/>
      <c r="AF34" s="465"/>
      <c r="AG34" s="465"/>
      <c r="AH34" s="465"/>
      <c r="AI34" s="465"/>
      <c r="AJ34" s="465"/>
      <c r="AK34" s="465"/>
      <c r="AL34" s="465"/>
      <c r="AM34" s="466"/>
      <c r="AN34" s="96"/>
      <c r="AO34" s="99"/>
    </row>
    <row r="35" spans="1:42" ht="21" customHeight="1">
      <c r="A35" s="412"/>
      <c r="B35" s="413"/>
      <c r="C35" s="413"/>
      <c r="D35" s="413"/>
      <c r="E35" s="413"/>
      <c r="F35" s="416"/>
      <c r="G35" s="413" t="s">
        <v>103</v>
      </c>
      <c r="H35" s="413"/>
      <c r="I35" s="413"/>
      <c r="J35" s="416"/>
      <c r="K35" s="467"/>
      <c r="L35" s="468"/>
      <c r="M35" s="468"/>
      <c r="N35" s="468"/>
      <c r="O35" s="468"/>
      <c r="P35" s="468"/>
      <c r="Q35" s="468"/>
      <c r="R35" s="468"/>
      <c r="S35" s="468"/>
      <c r="T35" s="468"/>
      <c r="U35" s="468"/>
      <c r="V35" s="468"/>
      <c r="W35" s="468"/>
      <c r="X35" s="468"/>
      <c r="Y35" s="468"/>
      <c r="Z35" s="469"/>
      <c r="AA35" s="488">
        <f t="shared" si="3"/>
        <v>0</v>
      </c>
      <c r="AB35" s="489"/>
      <c r="AC35" s="490"/>
      <c r="AD35" s="464"/>
      <c r="AE35" s="465"/>
      <c r="AF35" s="465"/>
      <c r="AG35" s="465"/>
      <c r="AH35" s="465"/>
      <c r="AI35" s="465"/>
      <c r="AJ35" s="465"/>
      <c r="AK35" s="465"/>
      <c r="AL35" s="465"/>
      <c r="AM35" s="466"/>
      <c r="AN35" s="96"/>
      <c r="AO35" s="99"/>
    </row>
    <row r="36" spans="1:42" ht="21" customHeight="1">
      <c r="A36" s="487"/>
      <c r="B36" s="473"/>
      <c r="C36" s="473"/>
      <c r="D36" s="473"/>
      <c r="E36" s="473"/>
      <c r="F36" s="474"/>
      <c r="G36" s="473" t="s">
        <v>115</v>
      </c>
      <c r="H36" s="473"/>
      <c r="I36" s="473"/>
      <c r="J36" s="474"/>
      <c r="K36" s="479"/>
      <c r="L36" s="480"/>
      <c r="M36" s="480"/>
      <c r="N36" s="480"/>
      <c r="O36" s="480"/>
      <c r="P36" s="480"/>
      <c r="Q36" s="480"/>
      <c r="R36" s="480"/>
      <c r="S36" s="480"/>
      <c r="T36" s="480"/>
      <c r="U36" s="480"/>
      <c r="V36" s="480"/>
      <c r="W36" s="480"/>
      <c r="X36" s="480"/>
      <c r="Y36" s="480"/>
      <c r="Z36" s="486"/>
      <c r="AA36" s="481">
        <f t="shared" si="3"/>
        <v>0</v>
      </c>
      <c r="AB36" s="482"/>
      <c r="AC36" s="483"/>
      <c r="AD36" s="464"/>
      <c r="AE36" s="465"/>
      <c r="AF36" s="465"/>
      <c r="AG36" s="465"/>
      <c r="AH36" s="465"/>
      <c r="AI36" s="465"/>
      <c r="AJ36" s="465"/>
      <c r="AK36" s="465"/>
      <c r="AL36" s="465"/>
      <c r="AM36" s="466"/>
      <c r="AN36" s="96"/>
      <c r="AO36" s="99"/>
    </row>
    <row r="37" spans="1:42" ht="21" customHeight="1">
      <c r="A37" s="487"/>
      <c r="B37" s="473"/>
      <c r="C37" s="473"/>
      <c r="D37" s="473"/>
      <c r="E37" s="473"/>
      <c r="F37" s="474"/>
      <c r="G37" s="484" t="s">
        <v>116</v>
      </c>
      <c r="H37" s="484"/>
      <c r="I37" s="484"/>
      <c r="J37" s="485"/>
      <c r="K37" s="459">
        <f>SUM(K3:L34)</f>
        <v>0</v>
      </c>
      <c r="L37" s="459"/>
      <c r="M37" s="459">
        <f>SUM(M3:N34)</f>
        <v>0</v>
      </c>
      <c r="N37" s="459"/>
      <c r="O37" s="459">
        <f>SUM(O3:P34)</f>
        <v>0</v>
      </c>
      <c r="P37" s="459"/>
      <c r="Q37" s="459">
        <f>SUM(Q3:R34)</f>
        <v>0</v>
      </c>
      <c r="R37" s="459"/>
      <c r="S37" s="459">
        <f>SUM(S3:T34)</f>
        <v>0</v>
      </c>
      <c r="T37" s="459"/>
      <c r="U37" s="459">
        <f>SUM(U3:V34)</f>
        <v>0</v>
      </c>
      <c r="V37" s="459"/>
      <c r="W37" s="459">
        <f>SUM(W3:X34)</f>
        <v>0</v>
      </c>
      <c r="X37" s="459"/>
      <c r="Y37" s="459">
        <f>SUM(Y3:Z34)</f>
        <v>0</v>
      </c>
      <c r="Z37" s="460"/>
      <c r="AA37" s="481">
        <f t="shared" si="3"/>
        <v>0</v>
      </c>
      <c r="AB37" s="482"/>
      <c r="AC37" s="483"/>
      <c r="AD37" s="464"/>
      <c r="AE37" s="465"/>
      <c r="AF37" s="465"/>
      <c r="AG37" s="465"/>
      <c r="AH37" s="465"/>
      <c r="AI37" s="465"/>
      <c r="AJ37" s="465"/>
      <c r="AK37" s="465"/>
      <c r="AL37" s="465"/>
      <c r="AM37" s="466"/>
      <c r="AN37" s="96"/>
      <c r="AO37" s="99"/>
    </row>
    <row r="38" spans="1:42" ht="21" customHeight="1">
      <c r="A38" s="487"/>
      <c r="B38" s="473"/>
      <c r="C38" s="473"/>
      <c r="D38" s="473"/>
      <c r="E38" s="473"/>
      <c r="F38" s="474"/>
      <c r="G38" s="473" t="s">
        <v>117</v>
      </c>
      <c r="H38" s="473"/>
      <c r="I38" s="473"/>
      <c r="J38" s="474"/>
      <c r="K38" s="475">
        <f>K35+K36-K37</f>
        <v>0</v>
      </c>
      <c r="L38" s="476"/>
      <c r="M38" s="459">
        <f>M35+M36-M37</f>
        <v>0</v>
      </c>
      <c r="N38" s="459"/>
      <c r="O38" s="511">
        <f>O35+O36-O37</f>
        <v>0</v>
      </c>
      <c r="P38" s="476"/>
      <c r="Q38" s="459">
        <f>Q35+Q36-Q37</f>
        <v>0</v>
      </c>
      <c r="R38" s="459"/>
      <c r="S38" s="511">
        <f>S35+S36-S37</f>
        <v>0</v>
      </c>
      <c r="T38" s="476"/>
      <c r="U38" s="459">
        <f>U35+U36-U37</f>
        <v>0</v>
      </c>
      <c r="V38" s="459"/>
      <c r="W38" s="459">
        <f>W35+W36-W37</f>
        <v>0</v>
      </c>
      <c r="X38" s="459"/>
      <c r="Y38" s="511">
        <f>Y35+Y36-Y37</f>
        <v>0</v>
      </c>
      <c r="Z38" s="512"/>
      <c r="AA38" s="491">
        <f t="shared" si="3"/>
        <v>0</v>
      </c>
      <c r="AB38" s="492"/>
      <c r="AC38" s="493"/>
      <c r="AD38" s="513" t="s">
        <v>132</v>
      </c>
      <c r="AE38" s="514"/>
      <c r="AF38" s="514"/>
      <c r="AG38" s="514"/>
      <c r="AH38" s="514"/>
      <c r="AI38" s="514"/>
      <c r="AJ38" s="514"/>
      <c r="AK38" s="514"/>
      <c r="AL38" s="514"/>
      <c r="AM38" s="515"/>
      <c r="AN38" s="96"/>
      <c r="AO38" s="96"/>
    </row>
    <row r="39" spans="1:42" ht="6" customHeight="1" thickBot="1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6"/>
      <c r="AO39" s="96"/>
    </row>
    <row r="40" spans="1:42" ht="21" customHeight="1" thickTop="1" thickBot="1">
      <c r="A40" s="317"/>
      <c r="B40" s="477"/>
      <c r="C40" s="478" t="s">
        <v>0</v>
      </c>
      <c r="D40" s="385"/>
      <c r="E40" s="385" t="s">
        <v>77</v>
      </c>
      <c r="F40" s="385"/>
      <c r="G40" s="385" t="s">
        <v>111</v>
      </c>
      <c r="H40" s="385"/>
      <c r="I40" s="385" t="s">
        <v>112</v>
      </c>
      <c r="J40" s="385"/>
      <c r="K40" s="385" t="s">
        <v>126</v>
      </c>
      <c r="L40" s="385"/>
      <c r="M40" s="385" t="s">
        <v>150</v>
      </c>
      <c r="N40" s="385"/>
      <c r="O40" s="385" t="s">
        <v>150</v>
      </c>
      <c r="P40" s="385"/>
      <c r="Q40" s="385" t="s">
        <v>150</v>
      </c>
      <c r="R40" s="385"/>
      <c r="S40" s="385"/>
      <c r="T40" s="385"/>
      <c r="U40" s="385"/>
      <c r="V40" s="398"/>
      <c r="W40" s="399" t="s">
        <v>127</v>
      </c>
      <c r="X40" s="400"/>
      <c r="Y40" s="401"/>
      <c r="Z40" s="194"/>
      <c r="AA40" s="516" t="s">
        <v>113</v>
      </c>
      <c r="AB40" s="517"/>
      <c r="AC40" s="503"/>
      <c r="AD40" s="504"/>
      <c r="AE40" s="505"/>
      <c r="AF40" s="110"/>
      <c r="AG40" s="506" t="s">
        <v>118</v>
      </c>
      <c r="AH40" s="506"/>
      <c r="AI40" s="506"/>
      <c r="AJ40" s="507"/>
      <c r="AK40" s="507"/>
      <c r="AL40" s="507"/>
      <c r="AM40" s="507"/>
      <c r="AN40" s="96"/>
      <c r="AO40" s="96"/>
    </row>
    <row r="41" spans="1:42" ht="21" customHeight="1" thickTop="1">
      <c r="A41" s="508" t="s">
        <v>115</v>
      </c>
      <c r="B41" s="509"/>
      <c r="C41" s="510"/>
      <c r="D41" s="463"/>
      <c r="E41" s="463"/>
      <c r="F41" s="463"/>
      <c r="G41" s="463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97"/>
      <c r="T41" s="498"/>
      <c r="U41" s="497"/>
      <c r="V41" s="499"/>
      <c r="W41" s="500"/>
      <c r="X41" s="501"/>
      <c r="Y41" s="502"/>
      <c r="Z41" s="195"/>
      <c r="AA41" s="393" t="s">
        <v>114</v>
      </c>
      <c r="AB41" s="394"/>
      <c r="AC41" s="395"/>
      <c r="AD41" s="396"/>
      <c r="AE41" s="397"/>
      <c r="AF41" s="110"/>
      <c r="AG41" s="461" t="s">
        <v>119</v>
      </c>
      <c r="AH41" s="461"/>
      <c r="AI41" s="461"/>
      <c r="AJ41" s="462"/>
      <c r="AK41" s="462"/>
      <c r="AL41" s="462"/>
      <c r="AM41" s="462"/>
      <c r="AN41" s="96"/>
      <c r="AO41" s="96"/>
    </row>
    <row r="42" spans="1:42" ht="21" customHeight="1">
      <c r="A42" s="470" t="s">
        <v>116</v>
      </c>
      <c r="B42" s="471"/>
      <c r="C42" s="472"/>
      <c r="D42" s="386"/>
      <c r="E42" s="386"/>
      <c r="F42" s="386"/>
      <c r="G42" s="386"/>
      <c r="H42" s="386"/>
      <c r="I42" s="386"/>
      <c r="J42" s="386"/>
      <c r="K42" s="386"/>
      <c r="L42" s="386"/>
      <c r="M42" s="386"/>
      <c r="N42" s="386"/>
      <c r="O42" s="386"/>
      <c r="P42" s="386"/>
      <c r="Q42" s="386"/>
      <c r="R42" s="386"/>
      <c r="S42" s="387"/>
      <c r="T42" s="388"/>
      <c r="U42" s="387"/>
      <c r="V42" s="389"/>
      <c r="W42" s="390"/>
      <c r="X42" s="391"/>
      <c r="Y42" s="392"/>
      <c r="Z42" s="195"/>
      <c r="AA42" s="393" t="s">
        <v>151</v>
      </c>
      <c r="AB42" s="394"/>
      <c r="AC42" s="395"/>
      <c r="AD42" s="396"/>
      <c r="AE42" s="397"/>
      <c r="AF42" s="110"/>
      <c r="AG42" s="461" t="s">
        <v>120</v>
      </c>
      <c r="AH42" s="461"/>
      <c r="AI42" s="461"/>
      <c r="AJ42" s="462"/>
      <c r="AK42" s="462"/>
      <c r="AL42" s="462"/>
      <c r="AM42" s="462"/>
      <c r="AN42" s="96"/>
      <c r="AO42" s="96"/>
    </row>
    <row r="43" spans="1:42" ht="21" customHeight="1" thickBot="1">
      <c r="A43" s="402" t="s">
        <v>128</v>
      </c>
      <c r="B43" s="403"/>
      <c r="C43" s="404"/>
      <c r="D43" s="374"/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74"/>
      <c r="R43" s="374"/>
      <c r="S43" s="374"/>
      <c r="T43" s="374"/>
      <c r="U43" s="374"/>
      <c r="V43" s="374"/>
      <c r="W43" s="375"/>
      <c r="X43" s="376"/>
      <c r="Y43" s="377"/>
      <c r="Z43" s="195"/>
      <c r="AA43" s="378"/>
      <c r="AB43" s="379"/>
      <c r="AC43" s="380"/>
      <c r="AD43" s="381"/>
      <c r="AE43" s="382"/>
      <c r="AF43" s="110"/>
      <c r="AG43" s="383" t="s">
        <v>121</v>
      </c>
      <c r="AH43" s="383"/>
      <c r="AI43" s="383"/>
      <c r="AJ43" s="384">
        <v>0</v>
      </c>
      <c r="AK43" s="384"/>
      <c r="AL43" s="384"/>
      <c r="AM43" s="384"/>
      <c r="AN43" s="96"/>
      <c r="AO43" s="96"/>
      <c r="AP43" s="99"/>
    </row>
    <row r="44" spans="1:42" ht="6" customHeight="1" thickTop="1">
      <c r="A44" s="494" t="s">
        <v>129</v>
      </c>
      <c r="B44" s="494"/>
      <c r="C44" s="494"/>
      <c r="D44" s="494"/>
      <c r="E44" s="494"/>
      <c r="F44" s="494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  <c r="S44" s="494"/>
      <c r="T44" s="494"/>
      <c r="U44" s="494"/>
      <c r="V44" s="494"/>
      <c r="W44" s="494"/>
      <c r="X44" s="494"/>
      <c r="Y44" s="494"/>
      <c r="Z44" s="496" t="s">
        <v>168</v>
      </c>
      <c r="AA44" s="496"/>
      <c r="AB44" s="496"/>
      <c r="AC44" s="496"/>
      <c r="AD44" s="496"/>
      <c r="AE44" s="496"/>
      <c r="AF44" s="496"/>
      <c r="AG44" s="496"/>
      <c r="AH44" s="496"/>
      <c r="AI44" s="496"/>
      <c r="AJ44" s="496"/>
      <c r="AK44" s="496"/>
      <c r="AL44" s="496"/>
      <c r="AM44" s="496"/>
      <c r="AP44" s="99"/>
    </row>
    <row r="45" spans="1:42" ht="13.5" customHeight="1">
      <c r="A45" s="495"/>
      <c r="B45" s="495"/>
      <c r="C45" s="495"/>
      <c r="D45" s="495"/>
      <c r="E45" s="495"/>
      <c r="F45" s="495"/>
      <c r="G45" s="495"/>
      <c r="H45" s="495"/>
      <c r="I45" s="495"/>
      <c r="J45" s="495"/>
      <c r="K45" s="495"/>
      <c r="L45" s="495"/>
      <c r="M45" s="495"/>
      <c r="N45" s="495"/>
      <c r="O45" s="495"/>
      <c r="P45" s="495"/>
      <c r="Q45" s="495"/>
      <c r="R45" s="495"/>
      <c r="S45" s="495"/>
      <c r="T45" s="495"/>
      <c r="U45" s="495"/>
      <c r="V45" s="495"/>
      <c r="W45" s="495"/>
      <c r="X45" s="495"/>
      <c r="Y45" s="495"/>
      <c r="Z45" s="496"/>
      <c r="AA45" s="496"/>
      <c r="AB45" s="496"/>
      <c r="AC45" s="496"/>
      <c r="AD45" s="496"/>
      <c r="AE45" s="496"/>
      <c r="AF45" s="496"/>
      <c r="AG45" s="496"/>
      <c r="AH45" s="496"/>
      <c r="AI45" s="496"/>
      <c r="AJ45" s="496"/>
      <c r="AK45" s="496"/>
      <c r="AL45" s="496"/>
      <c r="AM45" s="496"/>
      <c r="AP45" s="99"/>
    </row>
    <row r="46" spans="1:42">
      <c r="AA46" s="127"/>
      <c r="AB46" s="127"/>
      <c r="AC46" s="127"/>
      <c r="AD46" s="127"/>
      <c r="AE46" s="127"/>
    </row>
  </sheetData>
  <sheetProtection algorithmName="SHA-512" hashValue="k4enXUXOXUI2/WMyAVpxO/pzsecx4fOjCkkb3QLNxnZbN3LWjspIir9JKB289LhMSn+Ld4G5HKX80+wMSj9Ucw==" saltValue="P/e3Yao6HKBMPsMJ+/xTyA==" spinCount="100000" sheet="1" formatCells="0" formatColumns="0" formatRows="0" insertColumns="0" insertRows="0" insertHyperlinks="0" deleteColumns="0" deleteRows="0" sort="0" autoFilter="0" pivotTables="0"/>
  <mergeCells count="576">
    <mergeCell ref="AJ40:AM40"/>
    <mergeCell ref="A41:B41"/>
    <mergeCell ref="C41:D41"/>
    <mergeCell ref="A37:B37"/>
    <mergeCell ref="C37:F37"/>
    <mergeCell ref="A38:B38"/>
    <mergeCell ref="C38:F38"/>
    <mergeCell ref="Q37:R37"/>
    <mergeCell ref="S38:T38"/>
    <mergeCell ref="U38:V38"/>
    <mergeCell ref="W38:X38"/>
    <mergeCell ref="Y38:Z38"/>
    <mergeCell ref="AA38:AC38"/>
    <mergeCell ref="AD38:AM38"/>
    <mergeCell ref="O38:P38"/>
    <mergeCell ref="Q38:R38"/>
    <mergeCell ref="AA40:AB40"/>
    <mergeCell ref="Q29:R29"/>
    <mergeCell ref="S29:T29"/>
    <mergeCell ref="Q28:R28"/>
    <mergeCell ref="AA34:AC34"/>
    <mergeCell ref="AD34:AM34"/>
    <mergeCell ref="A44:Y45"/>
    <mergeCell ref="Z44:AM45"/>
    <mergeCell ref="K41:L41"/>
    <mergeCell ref="M41:N41"/>
    <mergeCell ref="O41:P41"/>
    <mergeCell ref="Q41:R41"/>
    <mergeCell ref="S41:T41"/>
    <mergeCell ref="U41:V41"/>
    <mergeCell ref="W41:Y41"/>
    <mergeCell ref="AA41:AB41"/>
    <mergeCell ref="AC41:AE41"/>
    <mergeCell ref="AG41:AI41"/>
    <mergeCell ref="AJ41:AM41"/>
    <mergeCell ref="A34:B34"/>
    <mergeCell ref="C34:F34"/>
    <mergeCell ref="A35:B35"/>
    <mergeCell ref="C35:F35"/>
    <mergeCell ref="AC40:AE40"/>
    <mergeCell ref="AG40:AI40"/>
    <mergeCell ref="H29:J29"/>
    <mergeCell ref="K29:L29"/>
    <mergeCell ref="A31:B31"/>
    <mergeCell ref="D31:F31"/>
    <mergeCell ref="H31:J31"/>
    <mergeCell ref="K31:L31"/>
    <mergeCell ref="M31:N31"/>
    <mergeCell ref="M29:N29"/>
    <mergeCell ref="O29:P29"/>
    <mergeCell ref="Y37:Z37"/>
    <mergeCell ref="AA37:AC37"/>
    <mergeCell ref="AD37:AM37"/>
    <mergeCell ref="G37:J37"/>
    <mergeCell ref="K37:L37"/>
    <mergeCell ref="M37:N37"/>
    <mergeCell ref="O37:P37"/>
    <mergeCell ref="A6:B6"/>
    <mergeCell ref="A7:B7"/>
    <mergeCell ref="A8:B8"/>
    <mergeCell ref="A9:B9"/>
    <mergeCell ref="S36:T36"/>
    <mergeCell ref="U36:V36"/>
    <mergeCell ref="W36:X36"/>
    <mergeCell ref="Y36:Z36"/>
    <mergeCell ref="AA36:AC36"/>
    <mergeCell ref="A36:B36"/>
    <mergeCell ref="C36:F36"/>
    <mergeCell ref="AA35:AC35"/>
    <mergeCell ref="W29:X29"/>
    <mergeCell ref="Y29:Z29"/>
    <mergeCell ref="AA29:AC29"/>
    <mergeCell ref="A29:B29"/>
    <mergeCell ref="D29:F29"/>
    <mergeCell ref="A42:B42"/>
    <mergeCell ref="C42:D42"/>
    <mergeCell ref="E42:F42"/>
    <mergeCell ref="G42:H42"/>
    <mergeCell ref="I42:J42"/>
    <mergeCell ref="K42:L42"/>
    <mergeCell ref="M42:N42"/>
    <mergeCell ref="O42:P42"/>
    <mergeCell ref="G38:J38"/>
    <mergeCell ref="K38:L38"/>
    <mergeCell ref="M38:N38"/>
    <mergeCell ref="A40:B40"/>
    <mergeCell ref="C40:D40"/>
    <mergeCell ref="E40:F40"/>
    <mergeCell ref="G40:H40"/>
    <mergeCell ref="AG42:AI42"/>
    <mergeCell ref="AJ42:AM42"/>
    <mergeCell ref="E41:F41"/>
    <mergeCell ref="G41:H41"/>
    <mergeCell ref="I41:J41"/>
    <mergeCell ref="AD35:AM35"/>
    <mergeCell ref="G35:J35"/>
    <mergeCell ref="K35:L35"/>
    <mergeCell ref="M35:N35"/>
    <mergeCell ref="O35:P35"/>
    <mergeCell ref="Q35:R35"/>
    <mergeCell ref="S35:T35"/>
    <mergeCell ref="U35:V35"/>
    <mergeCell ref="W35:X35"/>
    <mergeCell ref="Y35:Z35"/>
    <mergeCell ref="AD36:AM36"/>
    <mergeCell ref="G36:J36"/>
    <mergeCell ref="K36:L36"/>
    <mergeCell ref="M36:N36"/>
    <mergeCell ref="O36:P36"/>
    <mergeCell ref="Q36:R36"/>
    <mergeCell ref="S37:T37"/>
    <mergeCell ref="U37:V37"/>
    <mergeCell ref="W37:X37"/>
    <mergeCell ref="AG33:AM33"/>
    <mergeCell ref="Y33:Z33"/>
    <mergeCell ref="AA33:AC33"/>
    <mergeCell ref="AD33:AF33"/>
    <mergeCell ref="H34:J34"/>
    <mergeCell ref="K34:L34"/>
    <mergeCell ref="M34:N34"/>
    <mergeCell ref="O34:P34"/>
    <mergeCell ref="Q34:R34"/>
    <mergeCell ref="S34:T34"/>
    <mergeCell ref="U34:V34"/>
    <mergeCell ref="W34:X34"/>
    <mergeCell ref="Y34:Z34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U33:V33"/>
    <mergeCell ref="W33:X33"/>
    <mergeCell ref="O31:P31"/>
    <mergeCell ref="Q31:R31"/>
    <mergeCell ref="S31:T31"/>
    <mergeCell ref="Q30:R30"/>
    <mergeCell ref="S30:T30"/>
    <mergeCell ref="A30:B30"/>
    <mergeCell ref="D30:F30"/>
    <mergeCell ref="H30:J30"/>
    <mergeCell ref="K30:L30"/>
    <mergeCell ref="M30:N30"/>
    <mergeCell ref="O30:P30"/>
    <mergeCell ref="AD29:AF29"/>
    <mergeCell ref="U31:V31"/>
    <mergeCell ref="W31:X31"/>
    <mergeCell ref="Y31:Z31"/>
    <mergeCell ref="AA31:AC31"/>
    <mergeCell ref="AD31:AF31"/>
    <mergeCell ref="AG29:AM29"/>
    <mergeCell ref="AD28:AF28"/>
    <mergeCell ref="AG28:AM28"/>
    <mergeCell ref="U29:V29"/>
    <mergeCell ref="AG31:AM31"/>
    <mergeCell ref="AD30:AF30"/>
    <mergeCell ref="AG30:AM30"/>
    <mergeCell ref="U30:V30"/>
    <mergeCell ref="W30:X30"/>
    <mergeCell ref="Y30:Z30"/>
    <mergeCell ref="AA30:AC30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W27:X27"/>
    <mergeCell ref="A23:B23"/>
    <mergeCell ref="D23:F23"/>
    <mergeCell ref="H23:J23"/>
    <mergeCell ref="K23:L23"/>
    <mergeCell ref="M23:N23"/>
    <mergeCell ref="O23:P23"/>
    <mergeCell ref="Q23:R23"/>
    <mergeCell ref="S23:T23"/>
    <mergeCell ref="U27:V27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A24:B24"/>
    <mergeCell ref="D24:F24"/>
    <mergeCell ref="H24:J24"/>
    <mergeCell ref="K24:L24"/>
    <mergeCell ref="M24:N24"/>
    <mergeCell ref="O24:P24"/>
    <mergeCell ref="AG23:AM23"/>
    <mergeCell ref="AD22:AF22"/>
    <mergeCell ref="AG22:AM22"/>
    <mergeCell ref="U22:V22"/>
    <mergeCell ref="W22:X22"/>
    <mergeCell ref="Y22:Z22"/>
    <mergeCell ref="AA22:AC22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U24:V24"/>
    <mergeCell ref="W24:X24"/>
    <mergeCell ref="Y24:Z24"/>
    <mergeCell ref="AA24:AC24"/>
    <mergeCell ref="U23:V23"/>
    <mergeCell ref="Y23:Z23"/>
    <mergeCell ref="AA23:AC23"/>
    <mergeCell ref="AD23:AF23"/>
    <mergeCell ref="AG19:AM19"/>
    <mergeCell ref="S22:T22"/>
    <mergeCell ref="K22:L22"/>
    <mergeCell ref="M22:N22"/>
    <mergeCell ref="O22:P22"/>
    <mergeCell ref="A22:B22"/>
    <mergeCell ref="D22:F22"/>
    <mergeCell ref="H22:J22"/>
    <mergeCell ref="Q22:R22"/>
    <mergeCell ref="A20:B20"/>
    <mergeCell ref="D20:F20"/>
    <mergeCell ref="H20:J20"/>
    <mergeCell ref="K20:L20"/>
    <mergeCell ref="M20:N20"/>
    <mergeCell ref="O20:P20"/>
    <mergeCell ref="A21:B21"/>
    <mergeCell ref="D21:F21"/>
    <mergeCell ref="H21:J21"/>
    <mergeCell ref="K21:L21"/>
    <mergeCell ref="M21:N21"/>
    <mergeCell ref="O21:P21"/>
    <mergeCell ref="A19:B19"/>
    <mergeCell ref="D19:F19"/>
    <mergeCell ref="H19:J19"/>
    <mergeCell ref="AG18:AM18"/>
    <mergeCell ref="W18:X18"/>
    <mergeCell ref="Y18:Z18"/>
    <mergeCell ref="AA18:AC18"/>
    <mergeCell ref="Q20:R20"/>
    <mergeCell ref="Q21:R21"/>
    <mergeCell ref="Y21:Z21"/>
    <mergeCell ref="AA21:AC21"/>
    <mergeCell ref="S20:T20"/>
    <mergeCell ref="U20:V20"/>
    <mergeCell ref="S21:T21"/>
    <mergeCell ref="U21:V21"/>
    <mergeCell ref="W21:X21"/>
    <mergeCell ref="AD21:AF21"/>
    <mergeCell ref="AG21:AM21"/>
    <mergeCell ref="AD20:AF20"/>
    <mergeCell ref="AG20:AM20"/>
    <mergeCell ref="W20:X20"/>
    <mergeCell ref="Y20:Z20"/>
    <mergeCell ref="AA20:AC20"/>
    <mergeCell ref="U19:V19"/>
    <mergeCell ref="W19:X19"/>
    <mergeCell ref="Y19:Z19"/>
    <mergeCell ref="AA19:AC19"/>
    <mergeCell ref="K19:L19"/>
    <mergeCell ref="M19:N19"/>
    <mergeCell ref="O19:P19"/>
    <mergeCell ref="S19:T19"/>
    <mergeCell ref="S18:T18"/>
    <mergeCell ref="U18:V18"/>
    <mergeCell ref="A18:B18"/>
    <mergeCell ref="D18:F18"/>
    <mergeCell ref="H18:J18"/>
    <mergeCell ref="K18:L18"/>
    <mergeCell ref="Q19:R19"/>
    <mergeCell ref="M18:N18"/>
    <mergeCell ref="O18:P18"/>
    <mergeCell ref="Q18:R18"/>
    <mergeCell ref="A17:B17"/>
    <mergeCell ref="D17:F17"/>
    <mergeCell ref="H17:J17"/>
    <mergeCell ref="K17:L17"/>
    <mergeCell ref="M17:N17"/>
    <mergeCell ref="O17:P17"/>
    <mergeCell ref="S17:T17"/>
    <mergeCell ref="A16:B16"/>
    <mergeCell ref="D16:F16"/>
    <mergeCell ref="H16:J16"/>
    <mergeCell ref="K16:L16"/>
    <mergeCell ref="M16:N16"/>
    <mergeCell ref="O16:P16"/>
    <mergeCell ref="A14:B14"/>
    <mergeCell ref="D14:F14"/>
    <mergeCell ref="H14:J14"/>
    <mergeCell ref="K14:L14"/>
    <mergeCell ref="M14:N14"/>
    <mergeCell ref="O14:P14"/>
    <mergeCell ref="U15:V15"/>
    <mergeCell ref="S16:T16"/>
    <mergeCell ref="Q16:R16"/>
    <mergeCell ref="A15:B15"/>
    <mergeCell ref="D15:F15"/>
    <mergeCell ref="H15:J15"/>
    <mergeCell ref="K15:L15"/>
    <mergeCell ref="M15:N15"/>
    <mergeCell ref="Q17:R17"/>
    <mergeCell ref="W16:X16"/>
    <mergeCell ref="Y16:Z16"/>
    <mergeCell ref="O15:P15"/>
    <mergeCell ref="S15:T15"/>
    <mergeCell ref="S14:T14"/>
    <mergeCell ref="U14:V14"/>
    <mergeCell ref="AA15:AC15"/>
    <mergeCell ref="AD15:AF15"/>
    <mergeCell ref="AA17:AC17"/>
    <mergeCell ref="AD17:AF17"/>
    <mergeCell ref="AA16:AC16"/>
    <mergeCell ref="U17:V17"/>
    <mergeCell ref="W15:X15"/>
    <mergeCell ref="Y15:Z15"/>
    <mergeCell ref="W17:X17"/>
    <mergeCell ref="Y17:Z17"/>
    <mergeCell ref="A12:B12"/>
    <mergeCell ref="D12:F12"/>
    <mergeCell ref="H12:J12"/>
    <mergeCell ref="K12:L12"/>
    <mergeCell ref="M12:N12"/>
    <mergeCell ref="O12:P12"/>
    <mergeCell ref="U13:V13"/>
    <mergeCell ref="A13:B13"/>
    <mergeCell ref="D13:F13"/>
    <mergeCell ref="H13:J13"/>
    <mergeCell ref="K13:L13"/>
    <mergeCell ref="M13:N13"/>
    <mergeCell ref="O13:P13"/>
    <mergeCell ref="W12:X12"/>
    <mergeCell ref="Y12:Z12"/>
    <mergeCell ref="Q12:R12"/>
    <mergeCell ref="Q13:R13"/>
    <mergeCell ref="S13:T13"/>
    <mergeCell ref="AG15:AM15"/>
    <mergeCell ref="AD14:AF14"/>
    <mergeCell ref="AG14:AM14"/>
    <mergeCell ref="W14:X14"/>
    <mergeCell ref="Y14:Z14"/>
    <mergeCell ref="AA14:AC14"/>
    <mergeCell ref="Q14:R14"/>
    <mergeCell ref="Q15:R15"/>
    <mergeCell ref="AG12:AM12"/>
    <mergeCell ref="AA12:AC12"/>
    <mergeCell ref="AD12:AF12"/>
    <mergeCell ref="D9:F9"/>
    <mergeCell ref="H9:J9"/>
    <mergeCell ref="K9:L9"/>
    <mergeCell ref="M9:N9"/>
    <mergeCell ref="O9:P9"/>
    <mergeCell ref="S9:T9"/>
    <mergeCell ref="A11:B11"/>
    <mergeCell ref="D11:F11"/>
    <mergeCell ref="H11:J11"/>
    <mergeCell ref="K11:L11"/>
    <mergeCell ref="M11:N11"/>
    <mergeCell ref="O11:P11"/>
    <mergeCell ref="S11:T11"/>
    <mergeCell ref="S10:T10"/>
    <mergeCell ref="A10:B10"/>
    <mergeCell ref="D10:F10"/>
    <mergeCell ref="H10:J10"/>
    <mergeCell ref="K10:L10"/>
    <mergeCell ref="M10:N10"/>
    <mergeCell ref="O10:P10"/>
    <mergeCell ref="Q10:R10"/>
    <mergeCell ref="Q11:R11"/>
    <mergeCell ref="D6:F6"/>
    <mergeCell ref="H6:J6"/>
    <mergeCell ref="K6:L6"/>
    <mergeCell ref="M6:N6"/>
    <mergeCell ref="O6:P6"/>
    <mergeCell ref="S8:T8"/>
    <mergeCell ref="U8:V8"/>
    <mergeCell ref="W8:X8"/>
    <mergeCell ref="D8:F8"/>
    <mergeCell ref="H8:J8"/>
    <mergeCell ref="K8:L8"/>
    <mergeCell ref="M8:N8"/>
    <mergeCell ref="O8:P8"/>
    <mergeCell ref="D7:F7"/>
    <mergeCell ref="H7:J7"/>
    <mergeCell ref="K7:L7"/>
    <mergeCell ref="M7:N7"/>
    <mergeCell ref="O7:P7"/>
    <mergeCell ref="S7:T7"/>
    <mergeCell ref="S6:T6"/>
    <mergeCell ref="U6:V6"/>
    <mergeCell ref="W6:X6"/>
    <mergeCell ref="U7:V7"/>
    <mergeCell ref="Q6:R6"/>
    <mergeCell ref="AA3:AC3"/>
    <mergeCell ref="AD3:AF3"/>
    <mergeCell ref="AG3:AM3"/>
    <mergeCell ref="U5:V5"/>
    <mergeCell ref="W5:X5"/>
    <mergeCell ref="Y5:Z5"/>
    <mergeCell ref="AA5:AC5"/>
    <mergeCell ref="AD5:AF5"/>
    <mergeCell ref="AG5:AM5"/>
    <mergeCell ref="AD4:AF4"/>
    <mergeCell ref="AG4:AM4"/>
    <mergeCell ref="W4:X4"/>
    <mergeCell ref="Y4:Z4"/>
    <mergeCell ref="AA4:AC4"/>
    <mergeCell ref="U4:V4"/>
    <mergeCell ref="K3:Z3"/>
    <mergeCell ref="A3:B3"/>
    <mergeCell ref="D3:F3"/>
    <mergeCell ref="H3:J3"/>
    <mergeCell ref="Q2:R2"/>
    <mergeCell ref="S2:T2"/>
    <mergeCell ref="A5:B5"/>
    <mergeCell ref="D5:F5"/>
    <mergeCell ref="H5:J5"/>
    <mergeCell ref="K5:L5"/>
    <mergeCell ref="M5:N5"/>
    <mergeCell ref="O5:P5"/>
    <mergeCell ref="S5:T5"/>
    <mergeCell ref="S4:T4"/>
    <mergeCell ref="A4:B4"/>
    <mergeCell ref="D4:F4"/>
    <mergeCell ref="H4:J4"/>
    <mergeCell ref="K4:L4"/>
    <mergeCell ref="M4:N4"/>
    <mergeCell ref="O4:P4"/>
    <mergeCell ref="Q4:R4"/>
    <mergeCell ref="Q5:R5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AD2:AF2"/>
    <mergeCell ref="AG2:AM2"/>
    <mergeCell ref="U2:V2"/>
    <mergeCell ref="W2:X2"/>
    <mergeCell ref="Y2:Z2"/>
    <mergeCell ref="AA2:AC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Y43"/>
    <mergeCell ref="AA43:AB43"/>
    <mergeCell ref="AC43:AE43"/>
    <mergeCell ref="AG43:AI43"/>
    <mergeCell ref="AJ43:AM43"/>
    <mergeCell ref="AD18:AF18"/>
    <mergeCell ref="I40:J40"/>
    <mergeCell ref="K40:L40"/>
    <mergeCell ref="M40:N40"/>
    <mergeCell ref="O40:P40"/>
    <mergeCell ref="Q42:R42"/>
    <mergeCell ref="S42:T42"/>
    <mergeCell ref="U42:V42"/>
    <mergeCell ref="W42:Y42"/>
    <mergeCell ref="AA42:AB42"/>
    <mergeCell ref="AC42:AE42"/>
    <mergeCell ref="Q40:R40"/>
    <mergeCell ref="S40:T40"/>
    <mergeCell ref="U40:V40"/>
    <mergeCell ref="W40:Y40"/>
    <mergeCell ref="AD19:AF19"/>
    <mergeCell ref="W23:X23"/>
    <mergeCell ref="Y27:Z27"/>
    <mergeCell ref="AA27:AC27"/>
    <mergeCell ref="AD27:AF27"/>
    <mergeCell ref="AD6:AF6"/>
    <mergeCell ref="AG6:AM6"/>
    <mergeCell ref="Y6:Z6"/>
    <mergeCell ref="AA6:AC6"/>
    <mergeCell ref="U9:V9"/>
    <mergeCell ref="W9:X9"/>
    <mergeCell ref="U12:V12"/>
    <mergeCell ref="U16:V16"/>
    <mergeCell ref="U10:V10"/>
    <mergeCell ref="U11:V11"/>
    <mergeCell ref="AA11:AC11"/>
    <mergeCell ref="AD11:AF11"/>
    <mergeCell ref="AG11:AM11"/>
    <mergeCell ref="AD10:AF10"/>
    <mergeCell ref="AG10:AM10"/>
    <mergeCell ref="W10:X10"/>
    <mergeCell ref="Y10:Z10"/>
    <mergeCell ref="AA10:AC10"/>
    <mergeCell ref="AA13:AC13"/>
    <mergeCell ref="AD13:AF13"/>
    <mergeCell ref="AG13:AM13"/>
    <mergeCell ref="AG17:AM17"/>
    <mergeCell ref="AD16:AF16"/>
    <mergeCell ref="AG16:AM16"/>
    <mergeCell ref="AD7:AF7"/>
    <mergeCell ref="AG7:AM7"/>
    <mergeCell ref="Q8:R8"/>
    <mergeCell ref="Y8:Z8"/>
    <mergeCell ref="AA8:AC8"/>
    <mergeCell ref="AD8:AF8"/>
    <mergeCell ref="AG8:AM8"/>
    <mergeCell ref="Q9:R9"/>
    <mergeCell ref="Y9:Z9"/>
    <mergeCell ref="AA9:AC9"/>
    <mergeCell ref="AD9:AF9"/>
    <mergeCell ref="AG9:AM9"/>
    <mergeCell ref="Q7:R7"/>
    <mergeCell ref="W7:X7"/>
    <mergeCell ref="Y7:Z7"/>
    <mergeCell ref="AA7:AC7"/>
    <mergeCell ref="W11:X11"/>
    <mergeCell ref="Y11:Z11"/>
    <mergeCell ref="W13:X13"/>
    <mergeCell ref="Y13:Z13"/>
    <mergeCell ref="S12:T12"/>
  </mergeCells>
  <phoneticPr fontId="3"/>
  <conditionalFormatting sqref="AJ43 AG43">
    <cfRule type="cellIs" dxfId="42" priority="5" operator="lessThan">
      <formula>0</formula>
    </cfRule>
  </conditionalFormatting>
  <conditionalFormatting sqref="AJ40:AJ42">
    <cfRule type="cellIs" dxfId="41" priority="4" operator="lessThan">
      <formula>0</formula>
    </cfRule>
  </conditionalFormatting>
  <conditionalFormatting sqref="K35:AC35">
    <cfRule type="cellIs" dxfId="40" priority="3" operator="lessThan">
      <formula>0</formula>
    </cfRule>
  </conditionalFormatting>
  <conditionalFormatting sqref="K36:AC38">
    <cfRule type="cellIs" dxfId="39" priority="2" operator="lessThan">
      <formula>0</formula>
    </cfRule>
  </conditionalFormatting>
  <conditionalFormatting sqref="H34:AC34">
    <cfRule type="cellIs" dxfId="38" priority="1" operator="lessThan">
      <formula>0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12" customWidth="1"/>
    <col min="11" max="26" width="2.625" style="12" customWidth="1"/>
    <col min="27" max="38" width="2.5" style="12" customWidth="1"/>
    <col min="39" max="39" width="1.5" style="12" customWidth="1"/>
    <col min="40" max="16384" width="9" style="12"/>
  </cols>
  <sheetData>
    <row r="1" spans="1:41" ht="21" customHeight="1">
      <c r="A1" s="405">
        <f>初期項目設定!A1</f>
        <v>2022</v>
      </c>
      <c r="B1" s="405"/>
      <c r="C1" s="405"/>
      <c r="D1" s="405"/>
      <c r="E1" s="406">
        <v>1</v>
      </c>
      <c r="F1" s="406"/>
      <c r="G1" s="406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407" t="s">
        <v>97</v>
      </c>
      <c r="AD1" s="407"/>
      <c r="AE1" s="407"/>
      <c r="AF1" s="407"/>
      <c r="AG1" s="407"/>
      <c r="AH1" s="108"/>
      <c r="AI1" s="407" t="s">
        <v>98</v>
      </c>
      <c r="AJ1" s="407"/>
      <c r="AK1" s="407"/>
      <c r="AL1" s="407"/>
      <c r="AM1" s="407"/>
      <c r="AN1" s="97"/>
      <c r="AO1" s="109"/>
    </row>
    <row r="2" spans="1:41" ht="21" customHeight="1">
      <c r="A2" s="487" t="s">
        <v>125</v>
      </c>
      <c r="B2" s="473"/>
      <c r="C2" s="487" t="s">
        <v>5</v>
      </c>
      <c r="D2" s="473"/>
      <c r="E2" s="473"/>
      <c r="F2" s="474"/>
      <c r="G2" s="487" t="s">
        <v>6</v>
      </c>
      <c r="H2" s="473"/>
      <c r="I2" s="473"/>
      <c r="J2" s="474"/>
      <c r="K2" s="532" t="str">
        <f>初期項目設定!K2&amp;""</f>
        <v>食費</v>
      </c>
      <c r="L2" s="533"/>
      <c r="M2" s="534" t="str">
        <f>初期項目設定!M2&amp;""</f>
        <v>消耗</v>
      </c>
      <c r="N2" s="535"/>
      <c r="O2" s="534" t="str">
        <f>初期項目設定!O2&amp;""</f>
        <v>耐久</v>
      </c>
      <c r="P2" s="535"/>
      <c r="Q2" s="534" t="str">
        <f>初期項目設定!Q2&amp;""</f>
        <v>娯楽</v>
      </c>
      <c r="R2" s="535"/>
      <c r="S2" s="534" t="str">
        <f>初期項目設定!S2&amp;""</f>
        <v>通信</v>
      </c>
      <c r="T2" s="535"/>
      <c r="U2" s="534" t="str">
        <f>初期項目設定!U2&amp;""</f>
        <v>交際</v>
      </c>
      <c r="V2" s="535"/>
      <c r="W2" s="534" t="str">
        <f>初期項目設定!W2&amp;""</f>
        <v>・・</v>
      </c>
      <c r="X2" s="535"/>
      <c r="Y2" s="534" t="str">
        <f>初期項目設定!Y2&amp;""</f>
        <v>・・</v>
      </c>
      <c r="Z2" s="535"/>
      <c r="AA2" s="588" t="s">
        <v>8</v>
      </c>
      <c r="AB2" s="546"/>
      <c r="AC2" s="547"/>
      <c r="AD2" s="473" t="s">
        <v>9</v>
      </c>
      <c r="AE2" s="473"/>
      <c r="AF2" s="474"/>
      <c r="AG2" s="546" t="s">
        <v>124</v>
      </c>
      <c r="AH2" s="546"/>
      <c r="AI2" s="546"/>
      <c r="AJ2" s="546"/>
      <c r="AK2" s="546"/>
      <c r="AL2" s="546"/>
      <c r="AM2" s="547"/>
      <c r="AN2" s="97"/>
      <c r="AO2" s="97"/>
    </row>
    <row r="3" spans="1:41" ht="21" customHeight="1">
      <c r="A3" s="420">
        <f>DATE(A1,E1,1)</f>
        <v>44562</v>
      </c>
      <c r="B3" s="421"/>
      <c r="C3" s="129"/>
      <c r="D3" s="536"/>
      <c r="E3" s="536"/>
      <c r="F3" s="537"/>
      <c r="G3" s="129"/>
      <c r="H3" s="536"/>
      <c r="I3" s="536"/>
      <c r="J3" s="537"/>
      <c r="K3" s="538"/>
      <c r="L3" s="539"/>
      <c r="M3" s="539"/>
      <c r="N3" s="539"/>
      <c r="O3" s="539"/>
      <c r="P3" s="539"/>
      <c r="Q3" s="539"/>
      <c r="R3" s="539"/>
      <c r="S3" s="539"/>
      <c r="T3" s="539"/>
      <c r="U3" s="539"/>
      <c r="V3" s="539"/>
      <c r="W3" s="539"/>
      <c r="X3" s="539"/>
      <c r="Y3" s="539"/>
      <c r="Z3" s="540"/>
      <c r="AA3" s="582"/>
      <c r="AB3" s="583"/>
      <c r="AC3" s="584"/>
      <c r="AD3" s="557"/>
      <c r="AE3" s="558"/>
      <c r="AF3" s="559"/>
      <c r="AG3" s="548"/>
      <c r="AH3" s="548"/>
      <c r="AI3" s="548"/>
      <c r="AJ3" s="548"/>
      <c r="AK3" s="548"/>
      <c r="AL3" s="548"/>
      <c r="AM3" s="549"/>
      <c r="AN3" s="97"/>
      <c r="AO3" s="97"/>
    </row>
    <row r="4" spans="1:41" ht="21" customHeight="1">
      <c r="A4" s="427">
        <f>A3+1</f>
        <v>44563</v>
      </c>
      <c r="B4" s="432"/>
      <c r="C4" s="130"/>
      <c r="D4" s="519"/>
      <c r="E4" s="519"/>
      <c r="F4" s="520"/>
      <c r="G4" s="130"/>
      <c r="H4" s="519"/>
      <c r="I4" s="519"/>
      <c r="J4" s="520"/>
      <c r="K4" s="522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18"/>
      <c r="AA4" s="562"/>
      <c r="AB4" s="560"/>
      <c r="AC4" s="561"/>
      <c r="AD4" s="560"/>
      <c r="AE4" s="560"/>
      <c r="AF4" s="561"/>
      <c r="AG4" s="552"/>
      <c r="AH4" s="552"/>
      <c r="AI4" s="552"/>
      <c r="AJ4" s="552"/>
      <c r="AK4" s="552"/>
      <c r="AL4" s="552"/>
      <c r="AM4" s="553"/>
      <c r="AN4" s="97"/>
      <c r="AO4" s="97"/>
    </row>
    <row r="5" spans="1:41" ht="21" customHeight="1">
      <c r="A5" s="427">
        <f t="shared" ref="A5:A30" si="0">A4+1</f>
        <v>44564</v>
      </c>
      <c r="B5" s="428"/>
      <c r="C5" s="130"/>
      <c r="D5" s="519"/>
      <c r="E5" s="519"/>
      <c r="F5" s="520"/>
      <c r="G5" s="130"/>
      <c r="H5" s="519"/>
      <c r="I5" s="519"/>
      <c r="J5" s="520"/>
      <c r="K5" s="522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18"/>
      <c r="AA5" s="562"/>
      <c r="AB5" s="560"/>
      <c r="AC5" s="561"/>
      <c r="AD5" s="560"/>
      <c r="AE5" s="560"/>
      <c r="AF5" s="561"/>
      <c r="AG5" s="552"/>
      <c r="AH5" s="552"/>
      <c r="AI5" s="552"/>
      <c r="AJ5" s="552"/>
      <c r="AK5" s="552"/>
      <c r="AL5" s="552"/>
      <c r="AM5" s="553"/>
      <c r="AN5" s="97"/>
      <c r="AO5" s="97"/>
    </row>
    <row r="6" spans="1:41" ht="21" customHeight="1">
      <c r="A6" s="427">
        <f t="shared" si="0"/>
        <v>44565</v>
      </c>
      <c r="B6" s="428"/>
      <c r="C6" s="130"/>
      <c r="D6" s="519"/>
      <c r="E6" s="519"/>
      <c r="F6" s="520"/>
      <c r="G6" s="130"/>
      <c r="H6" s="519"/>
      <c r="I6" s="519"/>
      <c r="J6" s="520"/>
      <c r="K6" s="522"/>
      <c r="L6" s="523"/>
      <c r="M6" s="523"/>
      <c r="N6" s="523"/>
      <c r="O6" s="523"/>
      <c r="P6" s="523"/>
      <c r="Q6" s="523"/>
      <c r="R6" s="523"/>
      <c r="S6" s="523"/>
      <c r="T6" s="523"/>
      <c r="U6" s="523"/>
      <c r="V6" s="523"/>
      <c r="W6" s="523"/>
      <c r="X6" s="523"/>
      <c r="Y6" s="523"/>
      <c r="Z6" s="518"/>
      <c r="AA6" s="562"/>
      <c r="AB6" s="560"/>
      <c r="AC6" s="561"/>
      <c r="AD6" s="560"/>
      <c r="AE6" s="560"/>
      <c r="AF6" s="561"/>
      <c r="AG6" s="552"/>
      <c r="AH6" s="552"/>
      <c r="AI6" s="552"/>
      <c r="AJ6" s="552"/>
      <c r="AK6" s="552"/>
      <c r="AL6" s="552"/>
      <c r="AM6" s="553"/>
      <c r="AN6" s="97"/>
      <c r="AO6" s="97"/>
    </row>
    <row r="7" spans="1:41" ht="21" customHeight="1">
      <c r="A7" s="427">
        <f t="shared" si="0"/>
        <v>44566</v>
      </c>
      <c r="B7" s="428"/>
      <c r="C7" s="130"/>
      <c r="D7" s="519"/>
      <c r="E7" s="519"/>
      <c r="F7" s="520"/>
      <c r="G7" s="130"/>
      <c r="H7" s="519"/>
      <c r="I7" s="519"/>
      <c r="J7" s="520"/>
      <c r="K7" s="522"/>
      <c r="L7" s="523"/>
      <c r="M7" s="523"/>
      <c r="N7" s="523"/>
      <c r="O7" s="523"/>
      <c r="P7" s="523"/>
      <c r="Q7" s="523"/>
      <c r="R7" s="523"/>
      <c r="S7" s="523"/>
      <c r="T7" s="523"/>
      <c r="U7" s="523"/>
      <c r="V7" s="523"/>
      <c r="W7" s="523"/>
      <c r="X7" s="523"/>
      <c r="Y7" s="523"/>
      <c r="Z7" s="518"/>
      <c r="AA7" s="562"/>
      <c r="AB7" s="560"/>
      <c r="AC7" s="561"/>
      <c r="AD7" s="560"/>
      <c r="AE7" s="560"/>
      <c r="AF7" s="561"/>
      <c r="AG7" s="552"/>
      <c r="AH7" s="552"/>
      <c r="AI7" s="552"/>
      <c r="AJ7" s="552"/>
      <c r="AK7" s="552"/>
      <c r="AL7" s="552"/>
      <c r="AM7" s="553"/>
      <c r="AN7" s="97"/>
      <c r="AO7" s="97"/>
    </row>
    <row r="8" spans="1:41" ht="21" customHeight="1">
      <c r="A8" s="427">
        <f t="shared" si="0"/>
        <v>44567</v>
      </c>
      <c r="B8" s="428"/>
      <c r="C8" s="130"/>
      <c r="D8" s="519"/>
      <c r="E8" s="519"/>
      <c r="F8" s="520"/>
      <c r="G8" s="130"/>
      <c r="H8" s="519"/>
      <c r="I8" s="519"/>
      <c r="J8" s="520"/>
      <c r="K8" s="522"/>
      <c r="L8" s="523"/>
      <c r="M8" s="523"/>
      <c r="N8" s="523"/>
      <c r="O8" s="523"/>
      <c r="P8" s="523"/>
      <c r="Q8" s="523"/>
      <c r="R8" s="523"/>
      <c r="S8" s="523"/>
      <c r="T8" s="523"/>
      <c r="U8" s="523"/>
      <c r="V8" s="523"/>
      <c r="W8" s="523"/>
      <c r="X8" s="523"/>
      <c r="Y8" s="523"/>
      <c r="Z8" s="518"/>
      <c r="AA8" s="562"/>
      <c r="AB8" s="560"/>
      <c r="AC8" s="561"/>
      <c r="AD8" s="560"/>
      <c r="AE8" s="560"/>
      <c r="AF8" s="561"/>
      <c r="AG8" s="552"/>
      <c r="AH8" s="552"/>
      <c r="AI8" s="552"/>
      <c r="AJ8" s="552"/>
      <c r="AK8" s="552"/>
      <c r="AL8" s="552"/>
      <c r="AM8" s="553"/>
      <c r="AN8" s="97"/>
      <c r="AO8" s="97"/>
    </row>
    <row r="9" spans="1:41" ht="21" customHeight="1">
      <c r="A9" s="427">
        <f t="shared" si="0"/>
        <v>44568</v>
      </c>
      <c r="B9" s="428"/>
      <c r="C9" s="130"/>
      <c r="D9" s="519"/>
      <c r="E9" s="519"/>
      <c r="F9" s="520"/>
      <c r="G9" s="130"/>
      <c r="H9" s="519"/>
      <c r="I9" s="519"/>
      <c r="J9" s="520"/>
      <c r="K9" s="522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18"/>
      <c r="AA9" s="562"/>
      <c r="AB9" s="560"/>
      <c r="AC9" s="561"/>
      <c r="AD9" s="560"/>
      <c r="AE9" s="560"/>
      <c r="AF9" s="561"/>
      <c r="AG9" s="552"/>
      <c r="AH9" s="552"/>
      <c r="AI9" s="552"/>
      <c r="AJ9" s="552"/>
      <c r="AK9" s="552"/>
      <c r="AL9" s="552"/>
      <c r="AM9" s="553"/>
      <c r="AN9" s="97"/>
      <c r="AO9" s="97"/>
    </row>
    <row r="10" spans="1:41" ht="21" customHeight="1">
      <c r="A10" s="427">
        <f t="shared" si="0"/>
        <v>44569</v>
      </c>
      <c r="B10" s="428"/>
      <c r="C10" s="130"/>
      <c r="D10" s="519"/>
      <c r="E10" s="519"/>
      <c r="F10" s="520"/>
      <c r="G10" s="130"/>
      <c r="H10" s="519"/>
      <c r="I10" s="519"/>
      <c r="J10" s="520"/>
      <c r="K10" s="522"/>
      <c r="L10" s="523"/>
      <c r="M10" s="523"/>
      <c r="N10" s="523"/>
      <c r="O10" s="523"/>
      <c r="P10" s="523"/>
      <c r="Q10" s="523"/>
      <c r="R10" s="523"/>
      <c r="S10" s="523"/>
      <c r="T10" s="523"/>
      <c r="U10" s="523"/>
      <c r="V10" s="523"/>
      <c r="W10" s="523"/>
      <c r="X10" s="523"/>
      <c r="Y10" s="523"/>
      <c r="Z10" s="518"/>
      <c r="AA10" s="562"/>
      <c r="AB10" s="560"/>
      <c r="AC10" s="561"/>
      <c r="AD10" s="560"/>
      <c r="AE10" s="560"/>
      <c r="AF10" s="561"/>
      <c r="AG10" s="552"/>
      <c r="AH10" s="552"/>
      <c r="AI10" s="552"/>
      <c r="AJ10" s="552"/>
      <c r="AK10" s="552"/>
      <c r="AL10" s="552"/>
      <c r="AM10" s="553"/>
      <c r="AN10" s="97"/>
      <c r="AO10" s="97"/>
    </row>
    <row r="11" spans="1:41" ht="21" customHeight="1">
      <c r="A11" s="427">
        <f t="shared" si="0"/>
        <v>44570</v>
      </c>
      <c r="B11" s="428"/>
      <c r="C11" s="130"/>
      <c r="D11" s="519"/>
      <c r="E11" s="519"/>
      <c r="F11" s="520"/>
      <c r="G11" s="130"/>
      <c r="H11" s="519"/>
      <c r="I11" s="519"/>
      <c r="J11" s="520"/>
      <c r="K11" s="522"/>
      <c r="L11" s="523"/>
      <c r="M11" s="523"/>
      <c r="N11" s="523"/>
      <c r="O11" s="523"/>
      <c r="P11" s="523"/>
      <c r="Q11" s="523"/>
      <c r="R11" s="523"/>
      <c r="S11" s="523"/>
      <c r="T11" s="523"/>
      <c r="U11" s="523"/>
      <c r="V11" s="523"/>
      <c r="W11" s="523"/>
      <c r="X11" s="523"/>
      <c r="Y11" s="523"/>
      <c r="Z11" s="518"/>
      <c r="AA11" s="562"/>
      <c r="AB11" s="560"/>
      <c r="AC11" s="561"/>
      <c r="AD11" s="560"/>
      <c r="AE11" s="560"/>
      <c r="AF11" s="561"/>
      <c r="AG11" s="552"/>
      <c r="AH11" s="552"/>
      <c r="AI11" s="552"/>
      <c r="AJ11" s="552"/>
      <c r="AK11" s="552"/>
      <c r="AL11" s="552"/>
      <c r="AM11" s="553"/>
      <c r="AN11" s="97"/>
      <c r="AO11" s="97"/>
    </row>
    <row r="12" spans="1:41" ht="21" customHeight="1">
      <c r="A12" s="427">
        <f t="shared" si="0"/>
        <v>44571</v>
      </c>
      <c r="B12" s="428"/>
      <c r="C12" s="130"/>
      <c r="D12" s="519"/>
      <c r="E12" s="519"/>
      <c r="F12" s="520"/>
      <c r="G12" s="130"/>
      <c r="H12" s="519"/>
      <c r="I12" s="519"/>
      <c r="J12" s="520"/>
      <c r="K12" s="522"/>
      <c r="L12" s="523"/>
      <c r="M12" s="523"/>
      <c r="N12" s="523"/>
      <c r="O12" s="523"/>
      <c r="P12" s="523"/>
      <c r="Q12" s="523"/>
      <c r="R12" s="523"/>
      <c r="S12" s="523"/>
      <c r="T12" s="523"/>
      <c r="U12" s="523"/>
      <c r="V12" s="523"/>
      <c r="W12" s="523"/>
      <c r="X12" s="523"/>
      <c r="Y12" s="523"/>
      <c r="Z12" s="518"/>
      <c r="AA12" s="562"/>
      <c r="AB12" s="560"/>
      <c r="AC12" s="561"/>
      <c r="AD12" s="560"/>
      <c r="AE12" s="560"/>
      <c r="AF12" s="561"/>
      <c r="AG12" s="552"/>
      <c r="AH12" s="552"/>
      <c r="AI12" s="552"/>
      <c r="AJ12" s="552"/>
      <c r="AK12" s="552"/>
      <c r="AL12" s="552"/>
      <c r="AM12" s="553"/>
      <c r="AN12" s="97"/>
      <c r="AO12" s="97"/>
    </row>
    <row r="13" spans="1:41" ht="21" customHeight="1">
      <c r="A13" s="427">
        <f t="shared" si="0"/>
        <v>44572</v>
      </c>
      <c r="B13" s="428"/>
      <c r="C13" s="130"/>
      <c r="D13" s="519"/>
      <c r="E13" s="519"/>
      <c r="F13" s="520"/>
      <c r="G13" s="130"/>
      <c r="H13" s="519"/>
      <c r="I13" s="519"/>
      <c r="J13" s="520"/>
      <c r="K13" s="522"/>
      <c r="L13" s="523"/>
      <c r="M13" s="523"/>
      <c r="N13" s="523"/>
      <c r="O13" s="523"/>
      <c r="P13" s="523"/>
      <c r="Q13" s="523"/>
      <c r="R13" s="523"/>
      <c r="S13" s="523"/>
      <c r="T13" s="523"/>
      <c r="U13" s="523"/>
      <c r="V13" s="523"/>
      <c r="W13" s="523"/>
      <c r="X13" s="523"/>
      <c r="Y13" s="523"/>
      <c r="Z13" s="518"/>
      <c r="AA13" s="562"/>
      <c r="AB13" s="560"/>
      <c r="AC13" s="561"/>
      <c r="AD13" s="560"/>
      <c r="AE13" s="560"/>
      <c r="AF13" s="561"/>
      <c r="AG13" s="552"/>
      <c r="AH13" s="552"/>
      <c r="AI13" s="552"/>
      <c r="AJ13" s="552"/>
      <c r="AK13" s="552"/>
      <c r="AL13" s="552"/>
      <c r="AM13" s="553"/>
      <c r="AN13" s="97"/>
      <c r="AO13" s="97"/>
    </row>
    <row r="14" spans="1:41" ht="21" customHeight="1">
      <c r="A14" s="427">
        <f t="shared" si="0"/>
        <v>44573</v>
      </c>
      <c r="B14" s="428"/>
      <c r="C14" s="130"/>
      <c r="D14" s="519"/>
      <c r="E14" s="519"/>
      <c r="F14" s="520"/>
      <c r="G14" s="130"/>
      <c r="H14" s="519"/>
      <c r="I14" s="519"/>
      <c r="J14" s="520"/>
      <c r="K14" s="522"/>
      <c r="L14" s="523"/>
      <c r="M14" s="523"/>
      <c r="N14" s="523"/>
      <c r="O14" s="523"/>
      <c r="P14" s="523"/>
      <c r="Q14" s="523"/>
      <c r="R14" s="523"/>
      <c r="S14" s="523"/>
      <c r="T14" s="523"/>
      <c r="U14" s="523"/>
      <c r="V14" s="523"/>
      <c r="W14" s="523"/>
      <c r="X14" s="523"/>
      <c r="Y14" s="523"/>
      <c r="Z14" s="518"/>
      <c r="AA14" s="562"/>
      <c r="AB14" s="560"/>
      <c r="AC14" s="561"/>
      <c r="AD14" s="560"/>
      <c r="AE14" s="560"/>
      <c r="AF14" s="561"/>
      <c r="AG14" s="552"/>
      <c r="AH14" s="552"/>
      <c r="AI14" s="552"/>
      <c r="AJ14" s="552"/>
      <c r="AK14" s="552"/>
      <c r="AL14" s="552"/>
      <c r="AM14" s="553"/>
      <c r="AN14" s="97"/>
      <c r="AO14" s="97"/>
    </row>
    <row r="15" spans="1:41" ht="21" customHeight="1">
      <c r="A15" s="427">
        <f t="shared" si="0"/>
        <v>44574</v>
      </c>
      <c r="B15" s="428"/>
      <c r="C15" s="130"/>
      <c r="D15" s="518"/>
      <c r="E15" s="519"/>
      <c r="F15" s="520"/>
      <c r="G15" s="130"/>
      <c r="H15" s="518"/>
      <c r="I15" s="519"/>
      <c r="J15" s="520"/>
      <c r="K15" s="541"/>
      <c r="L15" s="542"/>
      <c r="M15" s="518"/>
      <c r="N15" s="542"/>
      <c r="O15" s="518"/>
      <c r="P15" s="542"/>
      <c r="Q15" s="518"/>
      <c r="R15" s="542"/>
      <c r="S15" s="518"/>
      <c r="T15" s="542"/>
      <c r="U15" s="518"/>
      <c r="V15" s="542"/>
      <c r="W15" s="518"/>
      <c r="X15" s="542"/>
      <c r="Y15" s="518"/>
      <c r="Z15" s="520"/>
      <c r="AA15" s="562"/>
      <c r="AB15" s="560"/>
      <c r="AC15" s="561"/>
      <c r="AD15" s="562"/>
      <c r="AE15" s="560"/>
      <c r="AF15" s="561"/>
      <c r="AG15" s="554"/>
      <c r="AH15" s="552"/>
      <c r="AI15" s="552"/>
      <c r="AJ15" s="552"/>
      <c r="AK15" s="552"/>
      <c r="AL15" s="552"/>
      <c r="AM15" s="553"/>
      <c r="AN15" s="97"/>
      <c r="AO15" s="97"/>
    </row>
    <row r="16" spans="1:41" ht="21" customHeight="1">
      <c r="A16" s="427">
        <f t="shared" si="0"/>
        <v>44575</v>
      </c>
      <c r="B16" s="428"/>
      <c r="C16" s="130"/>
      <c r="D16" s="518"/>
      <c r="E16" s="519"/>
      <c r="F16" s="520"/>
      <c r="G16" s="130"/>
      <c r="H16" s="518"/>
      <c r="I16" s="519"/>
      <c r="J16" s="520"/>
      <c r="K16" s="541"/>
      <c r="L16" s="542"/>
      <c r="M16" s="518"/>
      <c r="N16" s="542"/>
      <c r="O16" s="518"/>
      <c r="P16" s="542"/>
      <c r="Q16" s="518"/>
      <c r="R16" s="542"/>
      <c r="S16" s="518"/>
      <c r="T16" s="542"/>
      <c r="U16" s="518"/>
      <c r="V16" s="542"/>
      <c r="W16" s="518"/>
      <c r="X16" s="542"/>
      <c r="Y16" s="518"/>
      <c r="Z16" s="520"/>
      <c r="AA16" s="562"/>
      <c r="AB16" s="560"/>
      <c r="AC16" s="561"/>
      <c r="AD16" s="562"/>
      <c r="AE16" s="560"/>
      <c r="AF16" s="561"/>
      <c r="AG16" s="554"/>
      <c r="AH16" s="552"/>
      <c r="AI16" s="552"/>
      <c r="AJ16" s="552"/>
      <c r="AK16" s="552"/>
      <c r="AL16" s="552"/>
      <c r="AM16" s="553"/>
      <c r="AN16" s="97"/>
      <c r="AO16" s="97"/>
    </row>
    <row r="17" spans="1:41" ht="21" customHeight="1">
      <c r="A17" s="427">
        <f t="shared" si="0"/>
        <v>44576</v>
      </c>
      <c r="B17" s="428"/>
      <c r="C17" s="131"/>
      <c r="D17" s="550"/>
      <c r="E17" s="550"/>
      <c r="F17" s="551"/>
      <c r="G17" s="131"/>
      <c r="H17" s="550"/>
      <c r="I17" s="550"/>
      <c r="J17" s="551"/>
      <c r="K17" s="543"/>
      <c r="L17" s="544"/>
      <c r="M17" s="544"/>
      <c r="N17" s="544"/>
      <c r="O17" s="544"/>
      <c r="P17" s="544"/>
      <c r="Q17" s="544"/>
      <c r="R17" s="544"/>
      <c r="S17" s="544"/>
      <c r="T17" s="544"/>
      <c r="U17" s="544"/>
      <c r="V17" s="544"/>
      <c r="W17" s="544"/>
      <c r="X17" s="544"/>
      <c r="Y17" s="544"/>
      <c r="Z17" s="545"/>
      <c r="AA17" s="579"/>
      <c r="AB17" s="580"/>
      <c r="AC17" s="581"/>
      <c r="AD17" s="560"/>
      <c r="AE17" s="560"/>
      <c r="AF17" s="561"/>
      <c r="AG17" s="555"/>
      <c r="AH17" s="555"/>
      <c r="AI17" s="555"/>
      <c r="AJ17" s="555"/>
      <c r="AK17" s="555"/>
      <c r="AL17" s="555"/>
      <c r="AM17" s="556"/>
      <c r="AN17" s="97"/>
      <c r="AO17" s="97"/>
    </row>
    <row r="18" spans="1:41" ht="21" customHeight="1">
      <c r="A18" s="427">
        <f t="shared" si="0"/>
        <v>44577</v>
      </c>
      <c r="B18" s="428"/>
      <c r="C18" s="130"/>
      <c r="D18" s="519"/>
      <c r="E18" s="519"/>
      <c r="F18" s="520"/>
      <c r="G18" s="130"/>
      <c r="H18" s="519"/>
      <c r="I18" s="519"/>
      <c r="J18" s="520"/>
      <c r="K18" s="522"/>
      <c r="L18" s="523"/>
      <c r="M18" s="523"/>
      <c r="N18" s="523"/>
      <c r="O18" s="523"/>
      <c r="P18" s="523"/>
      <c r="Q18" s="523"/>
      <c r="R18" s="523"/>
      <c r="S18" s="523"/>
      <c r="T18" s="523"/>
      <c r="U18" s="523"/>
      <c r="V18" s="523"/>
      <c r="W18" s="523"/>
      <c r="X18" s="523"/>
      <c r="Y18" s="523"/>
      <c r="Z18" s="518"/>
      <c r="AA18" s="562"/>
      <c r="AB18" s="560"/>
      <c r="AC18" s="561"/>
      <c r="AD18" s="560"/>
      <c r="AE18" s="560"/>
      <c r="AF18" s="561"/>
      <c r="AG18" s="552"/>
      <c r="AH18" s="552"/>
      <c r="AI18" s="552"/>
      <c r="AJ18" s="552"/>
      <c r="AK18" s="552"/>
      <c r="AL18" s="552"/>
      <c r="AM18" s="553"/>
      <c r="AN18" s="97"/>
      <c r="AO18" s="97"/>
    </row>
    <row r="19" spans="1:41" ht="21" customHeight="1">
      <c r="A19" s="427">
        <f t="shared" si="0"/>
        <v>44578</v>
      </c>
      <c r="B19" s="428"/>
      <c r="C19" s="130"/>
      <c r="D19" s="519"/>
      <c r="E19" s="519"/>
      <c r="F19" s="520"/>
      <c r="G19" s="130"/>
      <c r="H19" s="519"/>
      <c r="I19" s="519"/>
      <c r="J19" s="520"/>
      <c r="K19" s="522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3"/>
      <c r="Z19" s="518"/>
      <c r="AA19" s="562"/>
      <c r="AB19" s="560"/>
      <c r="AC19" s="561"/>
      <c r="AD19" s="560"/>
      <c r="AE19" s="560"/>
      <c r="AF19" s="561"/>
      <c r="AG19" s="552"/>
      <c r="AH19" s="552"/>
      <c r="AI19" s="552"/>
      <c r="AJ19" s="552"/>
      <c r="AK19" s="552"/>
      <c r="AL19" s="552"/>
      <c r="AM19" s="553"/>
      <c r="AN19" s="97"/>
      <c r="AO19" s="97"/>
    </row>
    <row r="20" spans="1:41" ht="21" customHeight="1">
      <c r="A20" s="427">
        <f t="shared" si="0"/>
        <v>44579</v>
      </c>
      <c r="B20" s="428"/>
      <c r="C20" s="130"/>
      <c r="D20" s="519"/>
      <c r="E20" s="519"/>
      <c r="F20" s="520"/>
      <c r="G20" s="130"/>
      <c r="H20" s="519"/>
      <c r="I20" s="519"/>
      <c r="J20" s="520"/>
      <c r="K20" s="522"/>
      <c r="L20" s="523"/>
      <c r="M20" s="523"/>
      <c r="N20" s="523"/>
      <c r="O20" s="523"/>
      <c r="P20" s="523"/>
      <c r="Q20" s="523"/>
      <c r="R20" s="523"/>
      <c r="S20" s="523"/>
      <c r="T20" s="523"/>
      <c r="U20" s="523"/>
      <c r="V20" s="523"/>
      <c r="W20" s="523"/>
      <c r="X20" s="523"/>
      <c r="Y20" s="523"/>
      <c r="Z20" s="518"/>
      <c r="AA20" s="562"/>
      <c r="AB20" s="560"/>
      <c r="AC20" s="561"/>
      <c r="AD20" s="560"/>
      <c r="AE20" s="560"/>
      <c r="AF20" s="561"/>
      <c r="AG20" s="552"/>
      <c r="AH20" s="552"/>
      <c r="AI20" s="552"/>
      <c r="AJ20" s="552"/>
      <c r="AK20" s="552"/>
      <c r="AL20" s="552"/>
      <c r="AM20" s="553"/>
      <c r="AN20" s="97"/>
      <c r="AO20" s="97"/>
    </row>
    <row r="21" spans="1:41" ht="21" customHeight="1">
      <c r="A21" s="427">
        <f t="shared" si="0"/>
        <v>44580</v>
      </c>
      <c r="B21" s="428"/>
      <c r="C21" s="130"/>
      <c r="D21" s="519"/>
      <c r="E21" s="519"/>
      <c r="F21" s="520"/>
      <c r="G21" s="130"/>
      <c r="H21" s="519"/>
      <c r="I21" s="519"/>
      <c r="J21" s="520"/>
      <c r="K21" s="522"/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3"/>
      <c r="W21" s="523"/>
      <c r="X21" s="523"/>
      <c r="Y21" s="523"/>
      <c r="Z21" s="518"/>
      <c r="AA21" s="562"/>
      <c r="AB21" s="560"/>
      <c r="AC21" s="561"/>
      <c r="AD21" s="560"/>
      <c r="AE21" s="560"/>
      <c r="AF21" s="561"/>
      <c r="AG21" s="552"/>
      <c r="AH21" s="552"/>
      <c r="AI21" s="552"/>
      <c r="AJ21" s="552"/>
      <c r="AK21" s="552"/>
      <c r="AL21" s="552"/>
      <c r="AM21" s="553"/>
      <c r="AN21" s="97"/>
      <c r="AO21" s="97"/>
    </row>
    <row r="22" spans="1:41" ht="21" customHeight="1">
      <c r="A22" s="427">
        <f t="shared" si="0"/>
        <v>44581</v>
      </c>
      <c r="B22" s="428"/>
      <c r="C22" s="130"/>
      <c r="D22" s="518"/>
      <c r="E22" s="519"/>
      <c r="F22" s="520"/>
      <c r="G22" s="130"/>
      <c r="H22" s="518"/>
      <c r="I22" s="519"/>
      <c r="J22" s="520"/>
      <c r="K22" s="541"/>
      <c r="L22" s="542"/>
      <c r="M22" s="518"/>
      <c r="N22" s="542"/>
      <c r="O22" s="518"/>
      <c r="P22" s="542"/>
      <c r="Q22" s="518"/>
      <c r="R22" s="542"/>
      <c r="S22" s="518"/>
      <c r="T22" s="542"/>
      <c r="U22" s="518"/>
      <c r="V22" s="542"/>
      <c r="W22" s="518"/>
      <c r="X22" s="542"/>
      <c r="Y22" s="518"/>
      <c r="Z22" s="520"/>
      <c r="AA22" s="562"/>
      <c r="AB22" s="560"/>
      <c r="AC22" s="561"/>
      <c r="AD22" s="562"/>
      <c r="AE22" s="560"/>
      <c r="AF22" s="561"/>
      <c r="AG22" s="554"/>
      <c r="AH22" s="552"/>
      <c r="AI22" s="552"/>
      <c r="AJ22" s="552"/>
      <c r="AK22" s="552"/>
      <c r="AL22" s="552"/>
      <c r="AM22" s="553"/>
      <c r="AN22" s="97"/>
      <c r="AO22" s="97"/>
    </row>
    <row r="23" spans="1:41" ht="21" customHeight="1">
      <c r="A23" s="427">
        <f t="shared" si="0"/>
        <v>44582</v>
      </c>
      <c r="B23" s="428"/>
      <c r="C23" s="130"/>
      <c r="D23" s="518"/>
      <c r="E23" s="519"/>
      <c r="F23" s="520"/>
      <c r="G23" s="130"/>
      <c r="H23" s="518"/>
      <c r="I23" s="519"/>
      <c r="J23" s="520"/>
      <c r="K23" s="541"/>
      <c r="L23" s="542"/>
      <c r="M23" s="518"/>
      <c r="N23" s="542"/>
      <c r="O23" s="518"/>
      <c r="P23" s="542"/>
      <c r="Q23" s="518"/>
      <c r="R23" s="542"/>
      <c r="S23" s="518"/>
      <c r="T23" s="542"/>
      <c r="U23" s="518"/>
      <c r="V23" s="542"/>
      <c r="W23" s="518"/>
      <c r="X23" s="542"/>
      <c r="Y23" s="518"/>
      <c r="Z23" s="520"/>
      <c r="AA23" s="562"/>
      <c r="AB23" s="560"/>
      <c r="AC23" s="561"/>
      <c r="AD23" s="562"/>
      <c r="AE23" s="560"/>
      <c r="AF23" s="561"/>
      <c r="AG23" s="554"/>
      <c r="AH23" s="552"/>
      <c r="AI23" s="552"/>
      <c r="AJ23" s="552"/>
      <c r="AK23" s="552"/>
      <c r="AL23" s="552"/>
      <c r="AM23" s="553"/>
      <c r="AN23" s="97"/>
      <c r="AO23" s="97"/>
    </row>
    <row r="24" spans="1:41" ht="21" customHeight="1">
      <c r="A24" s="427">
        <f t="shared" si="0"/>
        <v>44583</v>
      </c>
      <c r="B24" s="428"/>
      <c r="C24" s="131"/>
      <c r="D24" s="550"/>
      <c r="E24" s="550"/>
      <c r="F24" s="551"/>
      <c r="G24" s="131"/>
      <c r="H24" s="550"/>
      <c r="I24" s="550"/>
      <c r="J24" s="551"/>
      <c r="K24" s="543"/>
      <c r="L24" s="544"/>
      <c r="M24" s="544"/>
      <c r="N24" s="544"/>
      <c r="O24" s="544"/>
      <c r="P24" s="544"/>
      <c r="Q24" s="544"/>
      <c r="R24" s="544"/>
      <c r="S24" s="544"/>
      <c r="T24" s="544"/>
      <c r="U24" s="544"/>
      <c r="V24" s="544"/>
      <c r="W24" s="544"/>
      <c r="X24" s="544"/>
      <c r="Y24" s="544"/>
      <c r="Z24" s="545"/>
      <c r="AA24" s="579"/>
      <c r="AB24" s="580"/>
      <c r="AC24" s="581"/>
      <c r="AD24" s="560"/>
      <c r="AE24" s="560"/>
      <c r="AF24" s="561"/>
      <c r="AG24" s="555"/>
      <c r="AH24" s="555"/>
      <c r="AI24" s="555"/>
      <c r="AJ24" s="555"/>
      <c r="AK24" s="555"/>
      <c r="AL24" s="555"/>
      <c r="AM24" s="556"/>
      <c r="AN24" s="97"/>
      <c r="AO24" s="97"/>
    </row>
    <row r="25" spans="1:41" ht="21" customHeight="1">
      <c r="A25" s="427">
        <f t="shared" si="0"/>
        <v>44584</v>
      </c>
      <c r="B25" s="428"/>
      <c r="C25" s="131"/>
      <c r="D25" s="550"/>
      <c r="E25" s="550"/>
      <c r="F25" s="551"/>
      <c r="G25" s="131"/>
      <c r="H25" s="550"/>
      <c r="I25" s="550"/>
      <c r="J25" s="551"/>
      <c r="K25" s="543"/>
      <c r="L25" s="544"/>
      <c r="M25" s="544"/>
      <c r="N25" s="544"/>
      <c r="O25" s="544"/>
      <c r="P25" s="544"/>
      <c r="Q25" s="544"/>
      <c r="R25" s="544"/>
      <c r="S25" s="544"/>
      <c r="T25" s="544"/>
      <c r="U25" s="544"/>
      <c r="V25" s="544"/>
      <c r="W25" s="544"/>
      <c r="X25" s="544"/>
      <c r="Y25" s="544"/>
      <c r="Z25" s="545"/>
      <c r="AA25" s="579"/>
      <c r="AB25" s="580"/>
      <c r="AC25" s="581"/>
      <c r="AD25" s="560"/>
      <c r="AE25" s="560"/>
      <c r="AF25" s="561"/>
      <c r="AG25" s="555"/>
      <c r="AH25" s="555"/>
      <c r="AI25" s="555"/>
      <c r="AJ25" s="555"/>
      <c r="AK25" s="555"/>
      <c r="AL25" s="555"/>
      <c r="AM25" s="556"/>
      <c r="AN25" s="97"/>
      <c r="AO25" s="97"/>
    </row>
    <row r="26" spans="1:41" ht="21" customHeight="1">
      <c r="A26" s="427">
        <f t="shared" si="0"/>
        <v>44585</v>
      </c>
      <c r="B26" s="428"/>
      <c r="C26" s="130"/>
      <c r="D26" s="519"/>
      <c r="E26" s="519"/>
      <c r="F26" s="520"/>
      <c r="G26" s="130"/>
      <c r="H26" s="519"/>
      <c r="I26" s="519"/>
      <c r="J26" s="520"/>
      <c r="K26" s="522"/>
      <c r="L26" s="523"/>
      <c r="M26" s="523"/>
      <c r="N26" s="523"/>
      <c r="O26" s="523"/>
      <c r="P26" s="523"/>
      <c r="Q26" s="523"/>
      <c r="R26" s="523"/>
      <c r="S26" s="523"/>
      <c r="T26" s="523"/>
      <c r="U26" s="523"/>
      <c r="V26" s="523"/>
      <c r="W26" s="523"/>
      <c r="X26" s="523"/>
      <c r="Y26" s="523"/>
      <c r="Z26" s="518"/>
      <c r="AA26" s="562"/>
      <c r="AB26" s="560"/>
      <c r="AC26" s="561"/>
      <c r="AD26" s="560"/>
      <c r="AE26" s="560"/>
      <c r="AF26" s="561"/>
      <c r="AG26" s="552"/>
      <c r="AH26" s="552"/>
      <c r="AI26" s="552"/>
      <c r="AJ26" s="552"/>
      <c r="AK26" s="552"/>
      <c r="AL26" s="552"/>
      <c r="AM26" s="553"/>
      <c r="AN26" s="97"/>
      <c r="AO26" s="97"/>
    </row>
    <row r="27" spans="1:41" ht="21" customHeight="1">
      <c r="A27" s="427">
        <f t="shared" si="0"/>
        <v>44586</v>
      </c>
      <c r="B27" s="428"/>
      <c r="C27" s="130"/>
      <c r="D27" s="519"/>
      <c r="E27" s="519"/>
      <c r="F27" s="520"/>
      <c r="G27" s="130"/>
      <c r="H27" s="519"/>
      <c r="I27" s="519"/>
      <c r="J27" s="520"/>
      <c r="K27" s="522"/>
      <c r="L27" s="523"/>
      <c r="M27" s="523"/>
      <c r="N27" s="523"/>
      <c r="O27" s="523"/>
      <c r="P27" s="523"/>
      <c r="Q27" s="523"/>
      <c r="R27" s="523"/>
      <c r="S27" s="523"/>
      <c r="T27" s="523"/>
      <c r="U27" s="523"/>
      <c r="V27" s="523"/>
      <c r="W27" s="523"/>
      <c r="X27" s="523"/>
      <c r="Y27" s="523"/>
      <c r="Z27" s="518"/>
      <c r="AA27" s="562"/>
      <c r="AB27" s="560"/>
      <c r="AC27" s="561"/>
      <c r="AD27" s="560"/>
      <c r="AE27" s="560"/>
      <c r="AF27" s="561"/>
      <c r="AG27" s="552"/>
      <c r="AH27" s="552"/>
      <c r="AI27" s="552"/>
      <c r="AJ27" s="552"/>
      <c r="AK27" s="552"/>
      <c r="AL27" s="552"/>
      <c r="AM27" s="553"/>
      <c r="AN27" s="97"/>
      <c r="AO27" s="97"/>
    </row>
    <row r="28" spans="1:41" ht="21" customHeight="1">
      <c r="A28" s="427">
        <f t="shared" si="0"/>
        <v>44587</v>
      </c>
      <c r="B28" s="428"/>
      <c r="C28" s="130"/>
      <c r="D28" s="519"/>
      <c r="E28" s="519"/>
      <c r="F28" s="520"/>
      <c r="G28" s="130"/>
      <c r="H28" s="519"/>
      <c r="I28" s="519"/>
      <c r="J28" s="520"/>
      <c r="K28" s="522"/>
      <c r="L28" s="523"/>
      <c r="M28" s="523"/>
      <c r="N28" s="523"/>
      <c r="O28" s="523"/>
      <c r="P28" s="523"/>
      <c r="Q28" s="523"/>
      <c r="R28" s="523"/>
      <c r="S28" s="523"/>
      <c r="T28" s="523"/>
      <c r="U28" s="523"/>
      <c r="V28" s="523"/>
      <c r="W28" s="523"/>
      <c r="X28" s="523"/>
      <c r="Y28" s="523"/>
      <c r="Z28" s="518"/>
      <c r="AA28" s="562"/>
      <c r="AB28" s="560"/>
      <c r="AC28" s="561"/>
      <c r="AD28" s="560"/>
      <c r="AE28" s="560"/>
      <c r="AF28" s="561"/>
      <c r="AG28" s="552"/>
      <c r="AH28" s="552"/>
      <c r="AI28" s="552"/>
      <c r="AJ28" s="552"/>
      <c r="AK28" s="552"/>
      <c r="AL28" s="552"/>
      <c r="AM28" s="553"/>
      <c r="AN28" s="97"/>
      <c r="AO28" s="97"/>
    </row>
    <row r="29" spans="1:41" ht="21" customHeight="1">
      <c r="A29" s="427">
        <f t="shared" si="0"/>
        <v>44588</v>
      </c>
      <c r="B29" s="428"/>
      <c r="C29" s="130"/>
      <c r="D29" s="518"/>
      <c r="E29" s="519"/>
      <c r="F29" s="520"/>
      <c r="G29" s="130"/>
      <c r="H29" s="518"/>
      <c r="I29" s="519"/>
      <c r="J29" s="520"/>
      <c r="K29" s="541"/>
      <c r="L29" s="542"/>
      <c r="M29" s="518"/>
      <c r="N29" s="542"/>
      <c r="O29" s="518"/>
      <c r="P29" s="542"/>
      <c r="Q29" s="518"/>
      <c r="R29" s="542"/>
      <c r="S29" s="518"/>
      <c r="T29" s="542"/>
      <c r="U29" s="518"/>
      <c r="V29" s="542"/>
      <c r="W29" s="518"/>
      <c r="X29" s="542"/>
      <c r="Y29" s="518"/>
      <c r="Z29" s="520"/>
      <c r="AA29" s="562"/>
      <c r="AB29" s="560"/>
      <c r="AC29" s="561"/>
      <c r="AD29" s="562"/>
      <c r="AE29" s="560"/>
      <c r="AF29" s="561"/>
      <c r="AG29" s="554"/>
      <c r="AH29" s="552"/>
      <c r="AI29" s="552"/>
      <c r="AJ29" s="552"/>
      <c r="AK29" s="552"/>
      <c r="AL29" s="552"/>
      <c r="AM29" s="553"/>
      <c r="AN29" s="97"/>
      <c r="AO29" s="97"/>
    </row>
    <row r="30" spans="1:41" ht="21" customHeight="1">
      <c r="A30" s="427">
        <f t="shared" si="0"/>
        <v>44589</v>
      </c>
      <c r="B30" s="428"/>
      <c r="C30" s="130"/>
      <c r="D30" s="518"/>
      <c r="E30" s="519"/>
      <c r="F30" s="520"/>
      <c r="G30" s="130"/>
      <c r="H30" s="518"/>
      <c r="I30" s="519"/>
      <c r="J30" s="520"/>
      <c r="K30" s="541"/>
      <c r="L30" s="542"/>
      <c r="M30" s="518"/>
      <c r="N30" s="542"/>
      <c r="O30" s="518"/>
      <c r="P30" s="542"/>
      <c r="Q30" s="518"/>
      <c r="R30" s="542"/>
      <c r="S30" s="518"/>
      <c r="T30" s="542"/>
      <c r="U30" s="518"/>
      <c r="V30" s="542"/>
      <c r="W30" s="518"/>
      <c r="X30" s="542"/>
      <c r="Y30" s="518"/>
      <c r="Z30" s="520"/>
      <c r="AA30" s="562"/>
      <c r="AB30" s="560"/>
      <c r="AC30" s="561"/>
      <c r="AD30" s="562"/>
      <c r="AE30" s="560"/>
      <c r="AF30" s="561"/>
      <c r="AG30" s="554"/>
      <c r="AH30" s="552"/>
      <c r="AI30" s="552"/>
      <c r="AJ30" s="552"/>
      <c r="AK30" s="552"/>
      <c r="AL30" s="552"/>
      <c r="AM30" s="553"/>
      <c r="AN30" s="97"/>
      <c r="AO30" s="97"/>
    </row>
    <row r="31" spans="1:41" ht="21" customHeight="1">
      <c r="A31" s="427">
        <f>IF(MONTH(A30+1)=E1,A30+1,"")</f>
        <v>44590</v>
      </c>
      <c r="B31" s="428"/>
      <c r="C31" s="131"/>
      <c r="D31" s="550"/>
      <c r="E31" s="550"/>
      <c r="F31" s="551"/>
      <c r="G31" s="131"/>
      <c r="H31" s="550"/>
      <c r="I31" s="550"/>
      <c r="J31" s="551"/>
      <c r="K31" s="543"/>
      <c r="L31" s="544"/>
      <c r="M31" s="544"/>
      <c r="N31" s="544"/>
      <c r="O31" s="544"/>
      <c r="P31" s="544"/>
      <c r="Q31" s="544"/>
      <c r="R31" s="544"/>
      <c r="S31" s="544"/>
      <c r="T31" s="544"/>
      <c r="U31" s="544"/>
      <c r="V31" s="544"/>
      <c r="W31" s="544"/>
      <c r="X31" s="544"/>
      <c r="Y31" s="544"/>
      <c r="Z31" s="545"/>
      <c r="AA31" s="579"/>
      <c r="AB31" s="580"/>
      <c r="AC31" s="581"/>
      <c r="AD31" s="560"/>
      <c r="AE31" s="560"/>
      <c r="AF31" s="561"/>
      <c r="AG31" s="555"/>
      <c r="AH31" s="555"/>
      <c r="AI31" s="555"/>
      <c r="AJ31" s="555"/>
      <c r="AK31" s="555"/>
      <c r="AL31" s="555"/>
      <c r="AM31" s="556"/>
      <c r="AN31" s="97"/>
      <c r="AO31" s="97"/>
    </row>
    <row r="32" spans="1:41" ht="21" customHeight="1">
      <c r="A32" s="427">
        <f>IF(MONTH(A30+2)=E1,A30+2,"")</f>
        <v>44591</v>
      </c>
      <c r="B32" s="428"/>
      <c r="C32" s="131"/>
      <c r="D32" s="550"/>
      <c r="E32" s="550"/>
      <c r="F32" s="551"/>
      <c r="G32" s="131"/>
      <c r="H32" s="550"/>
      <c r="I32" s="550"/>
      <c r="J32" s="551"/>
      <c r="K32" s="543"/>
      <c r="L32" s="544"/>
      <c r="M32" s="544"/>
      <c r="N32" s="544"/>
      <c r="O32" s="544"/>
      <c r="P32" s="544"/>
      <c r="Q32" s="544"/>
      <c r="R32" s="544"/>
      <c r="S32" s="544"/>
      <c r="T32" s="544"/>
      <c r="U32" s="544"/>
      <c r="V32" s="544"/>
      <c r="W32" s="544"/>
      <c r="X32" s="544"/>
      <c r="Y32" s="544"/>
      <c r="Z32" s="545"/>
      <c r="AA32" s="562"/>
      <c r="AB32" s="560"/>
      <c r="AC32" s="561"/>
      <c r="AD32" s="560"/>
      <c r="AE32" s="560"/>
      <c r="AF32" s="561"/>
      <c r="AG32" s="555"/>
      <c r="AH32" s="555"/>
      <c r="AI32" s="555"/>
      <c r="AJ32" s="555"/>
      <c r="AK32" s="555"/>
      <c r="AL32" s="555"/>
      <c r="AM32" s="556"/>
      <c r="AN32" s="97"/>
      <c r="AO32" s="97"/>
    </row>
    <row r="33" spans="1:41" ht="21" customHeight="1">
      <c r="A33" s="427">
        <f>IF(MONTH(A30+3)=E1,A30+3,"")</f>
        <v>44592</v>
      </c>
      <c r="B33" s="428"/>
      <c r="C33" s="131"/>
      <c r="D33" s="550"/>
      <c r="E33" s="550"/>
      <c r="F33" s="551"/>
      <c r="G33" s="131"/>
      <c r="H33" s="550"/>
      <c r="I33" s="550"/>
      <c r="J33" s="551"/>
      <c r="K33" s="543"/>
      <c r="L33" s="544"/>
      <c r="M33" s="544"/>
      <c r="N33" s="544"/>
      <c r="O33" s="544"/>
      <c r="P33" s="544"/>
      <c r="Q33" s="544"/>
      <c r="R33" s="544"/>
      <c r="S33" s="544"/>
      <c r="T33" s="544"/>
      <c r="U33" s="544"/>
      <c r="V33" s="544"/>
      <c r="W33" s="544"/>
      <c r="X33" s="544"/>
      <c r="Y33" s="544"/>
      <c r="Z33" s="545"/>
      <c r="AA33" s="585"/>
      <c r="AB33" s="586"/>
      <c r="AC33" s="587"/>
      <c r="AD33" s="560"/>
      <c r="AE33" s="560"/>
      <c r="AF33" s="561"/>
      <c r="AG33" s="555"/>
      <c r="AH33" s="555"/>
      <c r="AI33" s="555"/>
      <c r="AJ33" s="555"/>
      <c r="AK33" s="555"/>
      <c r="AL33" s="555"/>
      <c r="AM33" s="556"/>
      <c r="AN33" s="97"/>
      <c r="AO33" s="97"/>
    </row>
    <row r="34" spans="1:41" ht="21" customHeight="1">
      <c r="A34" s="360"/>
      <c r="B34" s="361"/>
      <c r="C34" s="600" t="s">
        <v>131</v>
      </c>
      <c r="D34" s="600"/>
      <c r="E34" s="600"/>
      <c r="F34" s="601"/>
      <c r="G34" s="132"/>
      <c r="H34" s="589"/>
      <c r="I34" s="589"/>
      <c r="J34" s="590"/>
      <c r="K34" s="596"/>
      <c r="L34" s="565"/>
      <c r="M34" s="565"/>
      <c r="N34" s="565"/>
      <c r="O34" s="565"/>
      <c r="P34" s="565"/>
      <c r="Q34" s="565"/>
      <c r="R34" s="565"/>
      <c r="S34" s="565"/>
      <c r="T34" s="565"/>
      <c r="U34" s="565"/>
      <c r="V34" s="565"/>
      <c r="W34" s="565"/>
      <c r="X34" s="565"/>
      <c r="Y34" s="565"/>
      <c r="Z34" s="578"/>
      <c r="AA34" s="574"/>
      <c r="AB34" s="575"/>
      <c r="AC34" s="576"/>
      <c r="AD34" s="528"/>
      <c r="AE34" s="529"/>
      <c r="AF34" s="529"/>
      <c r="AG34" s="529"/>
      <c r="AH34" s="529"/>
      <c r="AI34" s="529"/>
      <c r="AJ34" s="529"/>
      <c r="AK34" s="529"/>
      <c r="AL34" s="529"/>
      <c r="AM34" s="530"/>
      <c r="AN34" s="97"/>
      <c r="AO34" s="97"/>
    </row>
    <row r="35" spans="1:41" ht="21" customHeight="1">
      <c r="A35" s="360"/>
      <c r="B35" s="361"/>
      <c r="C35" s="600"/>
      <c r="D35" s="600"/>
      <c r="E35" s="600"/>
      <c r="F35" s="601"/>
      <c r="G35" s="318" t="str">
        <f>初期項目設定!G35</f>
        <v>繰越</v>
      </c>
      <c r="H35" s="318"/>
      <c r="I35" s="318"/>
      <c r="J35" s="531"/>
      <c r="K35" s="521"/>
      <c r="L35" s="521"/>
      <c r="M35" s="521"/>
      <c r="N35" s="521"/>
      <c r="O35" s="521"/>
      <c r="P35" s="521"/>
      <c r="Q35" s="521"/>
      <c r="R35" s="521"/>
      <c r="S35" s="521"/>
      <c r="T35" s="521"/>
      <c r="U35" s="521"/>
      <c r="V35" s="521"/>
      <c r="W35" s="521"/>
      <c r="X35" s="521"/>
      <c r="Y35" s="521"/>
      <c r="Z35" s="524"/>
      <c r="AA35" s="525"/>
      <c r="AB35" s="526"/>
      <c r="AC35" s="527"/>
      <c r="AD35" s="528"/>
      <c r="AE35" s="529"/>
      <c r="AF35" s="529"/>
      <c r="AG35" s="529"/>
      <c r="AH35" s="529"/>
      <c r="AI35" s="529"/>
      <c r="AJ35" s="529"/>
      <c r="AK35" s="529"/>
      <c r="AL35" s="529"/>
      <c r="AM35" s="530"/>
      <c r="AN35" s="97"/>
      <c r="AO35" s="97"/>
    </row>
    <row r="36" spans="1:41" ht="21" customHeight="1">
      <c r="A36" s="360"/>
      <c r="B36" s="361"/>
      <c r="C36" s="600"/>
      <c r="D36" s="600"/>
      <c r="E36" s="600"/>
      <c r="F36" s="601"/>
      <c r="G36" s="318" t="str">
        <f>初期項目設定!G36</f>
        <v>予算</v>
      </c>
      <c r="H36" s="318"/>
      <c r="I36" s="318"/>
      <c r="J36" s="531"/>
      <c r="K36" s="597"/>
      <c r="L36" s="594"/>
      <c r="M36" s="594"/>
      <c r="N36" s="594"/>
      <c r="O36" s="594"/>
      <c r="P36" s="594"/>
      <c r="Q36" s="594"/>
      <c r="R36" s="594"/>
      <c r="S36" s="594"/>
      <c r="T36" s="594"/>
      <c r="U36" s="594"/>
      <c r="V36" s="594"/>
      <c r="W36" s="594"/>
      <c r="X36" s="594"/>
      <c r="Y36" s="594"/>
      <c r="Z36" s="595"/>
      <c r="AA36" s="525"/>
      <c r="AB36" s="526"/>
      <c r="AC36" s="527"/>
      <c r="AD36" s="528"/>
      <c r="AE36" s="529"/>
      <c r="AF36" s="529"/>
      <c r="AG36" s="529"/>
      <c r="AH36" s="529"/>
      <c r="AI36" s="529"/>
      <c r="AJ36" s="529"/>
      <c r="AK36" s="529"/>
      <c r="AL36" s="529"/>
      <c r="AM36" s="530"/>
      <c r="AN36" s="97"/>
      <c r="AO36" s="97"/>
    </row>
    <row r="37" spans="1:41" ht="21" customHeight="1">
      <c r="A37" s="360"/>
      <c r="B37" s="361"/>
      <c r="C37" s="600"/>
      <c r="D37" s="600"/>
      <c r="E37" s="600"/>
      <c r="F37" s="601"/>
      <c r="G37" s="598" t="str">
        <f>初期項目設定!G37</f>
        <v>決算</v>
      </c>
      <c r="H37" s="598"/>
      <c r="I37" s="598"/>
      <c r="J37" s="599"/>
      <c r="K37" s="565"/>
      <c r="L37" s="565"/>
      <c r="M37" s="565"/>
      <c r="N37" s="565"/>
      <c r="O37" s="565"/>
      <c r="P37" s="565"/>
      <c r="Q37" s="565"/>
      <c r="R37" s="565"/>
      <c r="S37" s="565"/>
      <c r="T37" s="565"/>
      <c r="U37" s="565"/>
      <c r="V37" s="565"/>
      <c r="W37" s="565"/>
      <c r="X37" s="565"/>
      <c r="Y37" s="565"/>
      <c r="Z37" s="578"/>
      <c r="AA37" s="525"/>
      <c r="AB37" s="526"/>
      <c r="AC37" s="527"/>
      <c r="AD37" s="528"/>
      <c r="AE37" s="529"/>
      <c r="AF37" s="529"/>
      <c r="AG37" s="529"/>
      <c r="AH37" s="529"/>
      <c r="AI37" s="529"/>
      <c r="AJ37" s="529"/>
      <c r="AK37" s="529"/>
      <c r="AL37" s="529"/>
      <c r="AM37" s="530"/>
      <c r="AN37" s="97"/>
      <c r="AO37" s="97"/>
    </row>
    <row r="38" spans="1:41" ht="21" customHeight="1">
      <c r="A38" s="360"/>
      <c r="B38" s="361"/>
      <c r="C38" s="600"/>
      <c r="D38" s="600"/>
      <c r="E38" s="600"/>
      <c r="F38" s="601"/>
      <c r="G38" s="318" t="str">
        <f>初期項目設定!G38</f>
        <v>差引</v>
      </c>
      <c r="H38" s="318"/>
      <c r="I38" s="318"/>
      <c r="J38" s="531"/>
      <c r="K38" s="603"/>
      <c r="L38" s="564"/>
      <c r="M38" s="565"/>
      <c r="N38" s="565"/>
      <c r="O38" s="563"/>
      <c r="P38" s="564"/>
      <c r="Q38" s="565"/>
      <c r="R38" s="565"/>
      <c r="S38" s="563"/>
      <c r="T38" s="564"/>
      <c r="U38" s="565"/>
      <c r="V38" s="565"/>
      <c r="W38" s="565"/>
      <c r="X38" s="565"/>
      <c r="Y38" s="563"/>
      <c r="Z38" s="577"/>
      <c r="AA38" s="574"/>
      <c r="AB38" s="575"/>
      <c r="AC38" s="576"/>
      <c r="AD38" s="591" t="s">
        <v>132</v>
      </c>
      <c r="AE38" s="592"/>
      <c r="AF38" s="592"/>
      <c r="AG38" s="592"/>
      <c r="AH38" s="592"/>
      <c r="AI38" s="592"/>
      <c r="AJ38" s="592"/>
      <c r="AK38" s="592"/>
      <c r="AL38" s="592"/>
      <c r="AM38" s="593"/>
      <c r="AN38" s="97"/>
      <c r="AO38" s="97"/>
    </row>
    <row r="39" spans="1:41" ht="6" customHeight="1">
      <c r="A39" s="97"/>
      <c r="B39" s="97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97"/>
      <c r="AO39" s="97"/>
    </row>
    <row r="40" spans="1:41" ht="21" customHeight="1">
      <c r="A40" s="317"/>
      <c r="B40" s="318"/>
      <c r="C40" s="602" t="str">
        <f>初期項目設定!C40</f>
        <v>電気</v>
      </c>
      <c r="D40" s="566"/>
      <c r="E40" s="566" t="str">
        <f>初期項目設定!E40</f>
        <v>ガス</v>
      </c>
      <c r="F40" s="566"/>
      <c r="G40" s="566" t="str">
        <f>初期項目設定!G40</f>
        <v>水道</v>
      </c>
      <c r="H40" s="566"/>
      <c r="I40" s="566" t="str">
        <f>初期項目設定!I40</f>
        <v>電話</v>
      </c>
      <c r="J40" s="566"/>
      <c r="K40" s="566" t="str">
        <f>初期項目設定!K40</f>
        <v>携帯</v>
      </c>
      <c r="L40" s="566"/>
      <c r="M40" s="566" t="str">
        <f>初期項目設定!M40</f>
        <v>・・</v>
      </c>
      <c r="N40" s="566"/>
      <c r="O40" s="566" t="str">
        <f>初期項目設定!O40</f>
        <v>・・</v>
      </c>
      <c r="P40" s="566"/>
      <c r="Q40" s="566" t="str">
        <f>初期項目設定!Q40</f>
        <v>・・</v>
      </c>
      <c r="R40" s="566"/>
      <c r="S40" s="567">
        <f>初期項目設定!S40</f>
        <v>0</v>
      </c>
      <c r="T40" s="568"/>
      <c r="U40" s="567">
        <f>初期項目設定!U40</f>
        <v>0</v>
      </c>
      <c r="V40" s="318"/>
      <c r="W40" s="317" t="str">
        <f>初期項目設定!W40</f>
        <v>小計</v>
      </c>
      <c r="X40" s="318"/>
      <c r="Y40" s="531"/>
      <c r="Z40" s="114"/>
      <c r="AA40" s="569" t="str">
        <f>初期項目設定!AA40</f>
        <v>住宅</v>
      </c>
      <c r="AB40" s="570"/>
      <c r="AC40" s="571"/>
      <c r="AD40" s="572"/>
      <c r="AE40" s="573"/>
      <c r="AF40" s="110"/>
      <c r="AG40" s="506" t="str">
        <f>初期項目設定!AG40</f>
        <v>支給額</v>
      </c>
      <c r="AH40" s="506"/>
      <c r="AI40" s="506"/>
      <c r="AJ40" s="607"/>
      <c r="AK40" s="607"/>
      <c r="AL40" s="607"/>
      <c r="AM40" s="607"/>
      <c r="AN40" s="97"/>
      <c r="AO40" s="97"/>
    </row>
    <row r="41" spans="1:41" ht="21" customHeight="1">
      <c r="A41" s="313" t="str">
        <f>初期項目設定!A41</f>
        <v>予算</v>
      </c>
      <c r="B41" s="314"/>
      <c r="C41" s="604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8"/>
      <c r="T41" s="609"/>
      <c r="U41" s="608"/>
      <c r="V41" s="610"/>
      <c r="W41" s="611"/>
      <c r="X41" s="612"/>
      <c r="Y41" s="613"/>
      <c r="Z41" s="113"/>
      <c r="AA41" s="317" t="str">
        <f>初期項目設定!AA41</f>
        <v>保険</v>
      </c>
      <c r="AB41" s="531"/>
      <c r="AC41" s="614"/>
      <c r="AD41" s="615"/>
      <c r="AE41" s="616"/>
      <c r="AF41" s="110"/>
      <c r="AG41" s="461" t="str">
        <f>初期項目設定!AG41</f>
        <v>控除額</v>
      </c>
      <c r="AH41" s="461"/>
      <c r="AI41" s="461"/>
      <c r="AJ41" s="617"/>
      <c r="AK41" s="617"/>
      <c r="AL41" s="617"/>
      <c r="AM41" s="617"/>
      <c r="AN41" s="97"/>
      <c r="AO41" s="97"/>
    </row>
    <row r="42" spans="1:41" ht="21" customHeight="1">
      <c r="A42" s="357" t="str">
        <f>初期項目設定!A42</f>
        <v>決算</v>
      </c>
      <c r="B42" s="358"/>
      <c r="C42" s="636"/>
      <c r="D42" s="606"/>
      <c r="E42" s="606"/>
      <c r="F42" s="606"/>
      <c r="G42" s="606"/>
      <c r="H42" s="606"/>
      <c r="I42" s="606"/>
      <c r="J42" s="606"/>
      <c r="K42" s="606"/>
      <c r="L42" s="606"/>
      <c r="M42" s="606"/>
      <c r="N42" s="606"/>
      <c r="O42" s="606"/>
      <c r="P42" s="606"/>
      <c r="Q42" s="606"/>
      <c r="R42" s="606"/>
      <c r="S42" s="618"/>
      <c r="T42" s="619"/>
      <c r="U42" s="618"/>
      <c r="V42" s="620"/>
      <c r="W42" s="621"/>
      <c r="X42" s="622"/>
      <c r="Y42" s="623"/>
      <c r="Z42" s="113"/>
      <c r="AA42" s="317" t="str">
        <f>初期項目設定!AA42</f>
        <v>～</v>
      </c>
      <c r="AB42" s="531"/>
      <c r="AC42" s="614"/>
      <c r="AD42" s="615"/>
      <c r="AE42" s="616"/>
      <c r="AF42" s="110"/>
      <c r="AG42" s="461" t="str">
        <f>初期項目設定!AG42</f>
        <v>天引額</v>
      </c>
      <c r="AH42" s="461"/>
      <c r="AI42" s="461"/>
      <c r="AJ42" s="617"/>
      <c r="AK42" s="617"/>
      <c r="AL42" s="617"/>
      <c r="AM42" s="617"/>
      <c r="AN42" s="97"/>
      <c r="AO42" s="97"/>
    </row>
    <row r="43" spans="1:41" ht="21" customHeight="1">
      <c r="A43" s="343" t="str">
        <f>初期項目設定!A43</f>
        <v>差引</v>
      </c>
      <c r="B43" s="344"/>
      <c r="C43" s="635"/>
      <c r="D43" s="624"/>
      <c r="E43" s="624"/>
      <c r="F43" s="624"/>
      <c r="G43" s="624"/>
      <c r="H43" s="624"/>
      <c r="I43" s="624"/>
      <c r="J43" s="624"/>
      <c r="K43" s="624"/>
      <c r="L43" s="624"/>
      <c r="M43" s="624"/>
      <c r="N43" s="624"/>
      <c r="O43" s="624"/>
      <c r="P43" s="624"/>
      <c r="Q43" s="624"/>
      <c r="R43" s="624"/>
      <c r="S43" s="624"/>
      <c r="T43" s="624"/>
      <c r="U43" s="624"/>
      <c r="V43" s="624"/>
      <c r="W43" s="625"/>
      <c r="X43" s="626"/>
      <c r="Y43" s="627"/>
      <c r="Z43" s="113"/>
      <c r="AA43" s="628">
        <f>初期項目設定!AA43</f>
        <v>0</v>
      </c>
      <c r="AB43" s="629"/>
      <c r="AC43" s="630"/>
      <c r="AD43" s="631"/>
      <c r="AE43" s="632"/>
      <c r="AF43" s="110"/>
      <c r="AG43" s="633" t="str">
        <f>初期項目設定!AG43</f>
        <v>手取額</v>
      </c>
      <c r="AH43" s="633"/>
      <c r="AI43" s="633"/>
      <c r="AJ43" s="634"/>
      <c r="AK43" s="634"/>
      <c r="AL43" s="634"/>
      <c r="AM43" s="634"/>
      <c r="AN43" s="97"/>
      <c r="AO43" s="97"/>
    </row>
    <row r="44" spans="1:41" ht="6" customHeight="1"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</row>
  </sheetData>
  <sheetProtection algorithmName="SHA-512" hashValue="3aa41+yXykiQIkuNAGHOnYuUgJHBiiHTQ27L9yygG23kR14BkVQGV8bCJsj0M4xBRMRkXbzs9A3GJlg/qj3HNA==" saltValue="Vy4UidyvzIkjwi5ZuNLXDg==" spinCount="100000" sheet="1" formatCells="0" formatColumns="0" formatRows="0" insertColumns="0" insertRows="0" insertHyperlinks="0" deleteColumns="0" deleteRows="0" sort="0" autoFilter="0" pivotTables="0"/>
  <mergeCells count="581">
    <mergeCell ref="S43:T43"/>
    <mergeCell ref="U43:V43"/>
    <mergeCell ref="W43:Y43"/>
    <mergeCell ref="AA43:AB43"/>
    <mergeCell ref="AC43:AE43"/>
    <mergeCell ref="AG43:AI43"/>
    <mergeCell ref="AJ43:AM43"/>
    <mergeCell ref="A42:B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C42:D42"/>
    <mergeCell ref="E42:F42"/>
    <mergeCell ref="G42:H42"/>
    <mergeCell ref="I42:J42"/>
    <mergeCell ref="K42:L42"/>
    <mergeCell ref="M42:N42"/>
    <mergeCell ref="O42:P42"/>
    <mergeCell ref="Q42:R42"/>
    <mergeCell ref="AJ40:AM40"/>
    <mergeCell ref="S41:T41"/>
    <mergeCell ref="U41:V41"/>
    <mergeCell ref="W41:Y41"/>
    <mergeCell ref="AA41:AB41"/>
    <mergeCell ref="AC41:AE41"/>
    <mergeCell ref="AG41:AI41"/>
    <mergeCell ref="AJ41:AM41"/>
    <mergeCell ref="AG40:AI40"/>
    <mergeCell ref="S42:T42"/>
    <mergeCell ref="U42:V42"/>
    <mergeCell ref="W42:Y42"/>
    <mergeCell ref="AA42:AB42"/>
    <mergeCell ref="AC42:AE42"/>
    <mergeCell ref="AG42:AI42"/>
    <mergeCell ref="AJ42:AM42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A38:B38"/>
    <mergeCell ref="C38:F38"/>
    <mergeCell ref="A40:B40"/>
    <mergeCell ref="C40:D40"/>
    <mergeCell ref="E40:F40"/>
    <mergeCell ref="G40:H40"/>
    <mergeCell ref="I40:J40"/>
    <mergeCell ref="K40:L40"/>
    <mergeCell ref="M40:N40"/>
    <mergeCell ref="G38:J38"/>
    <mergeCell ref="K38:L38"/>
    <mergeCell ref="M38:N38"/>
    <mergeCell ref="A1:D1"/>
    <mergeCell ref="E1:G1"/>
    <mergeCell ref="A34:B34"/>
    <mergeCell ref="C34:F34"/>
    <mergeCell ref="A35:B35"/>
    <mergeCell ref="C35:F35"/>
    <mergeCell ref="A36:B36"/>
    <mergeCell ref="C36:F36"/>
    <mergeCell ref="A37:B37"/>
    <mergeCell ref="C37:F37"/>
    <mergeCell ref="D31:F31"/>
    <mergeCell ref="D27:F27"/>
    <mergeCell ref="D4:F4"/>
    <mergeCell ref="D5:F5"/>
    <mergeCell ref="D6:F6"/>
    <mergeCell ref="A23:B23"/>
    <mergeCell ref="D21:F21"/>
    <mergeCell ref="A16:B16"/>
    <mergeCell ref="A17:B17"/>
    <mergeCell ref="A18:B18"/>
    <mergeCell ref="A33:B33"/>
    <mergeCell ref="A27:B27"/>
    <mergeCell ref="A28:B28"/>
    <mergeCell ref="A29:B29"/>
    <mergeCell ref="AG33:AM33"/>
    <mergeCell ref="AA36:AC36"/>
    <mergeCell ref="H34:J34"/>
    <mergeCell ref="K37:L37"/>
    <mergeCell ref="M37:N37"/>
    <mergeCell ref="AD38:AM38"/>
    <mergeCell ref="Y36:Z36"/>
    <mergeCell ref="K34:L34"/>
    <mergeCell ref="M34:N34"/>
    <mergeCell ref="O34:P34"/>
    <mergeCell ref="Q34:R34"/>
    <mergeCell ref="K36:L36"/>
    <mergeCell ref="M36:N36"/>
    <mergeCell ref="O36:P36"/>
    <mergeCell ref="G36:J36"/>
    <mergeCell ref="G37:J37"/>
    <mergeCell ref="AD37:AM37"/>
    <mergeCell ref="U36:V36"/>
    <mergeCell ref="W36:X36"/>
    <mergeCell ref="Q36:R36"/>
    <mergeCell ref="S36:T36"/>
    <mergeCell ref="S34:T34"/>
    <mergeCell ref="U34:V34"/>
    <mergeCell ref="W34:X34"/>
    <mergeCell ref="AC1:AG1"/>
    <mergeCell ref="AI1:AM1"/>
    <mergeCell ref="AD34:AM34"/>
    <mergeCell ref="AD36:AM36"/>
    <mergeCell ref="AD29:AF29"/>
    <mergeCell ref="AD30:AF30"/>
    <mergeCell ref="AG31:AM31"/>
    <mergeCell ref="AG32:AM32"/>
    <mergeCell ref="AG6:AM6"/>
    <mergeCell ref="AG7:AM7"/>
    <mergeCell ref="AG4:AM4"/>
    <mergeCell ref="AG5:AM5"/>
    <mergeCell ref="AD27:AF27"/>
    <mergeCell ref="AG28:AM28"/>
    <mergeCell ref="AD33:AF33"/>
    <mergeCell ref="AA6:AC6"/>
    <mergeCell ref="AD31:AF31"/>
    <mergeCell ref="AD32:AF32"/>
    <mergeCell ref="AG20:AM20"/>
    <mergeCell ref="AG21:AM21"/>
    <mergeCell ref="AG22:AM22"/>
    <mergeCell ref="AG23:AM23"/>
    <mergeCell ref="AG18:AM18"/>
    <mergeCell ref="AA2:AC2"/>
    <mergeCell ref="AG8:AM8"/>
    <mergeCell ref="AG9:AM9"/>
    <mergeCell ref="AG29:AM29"/>
    <mergeCell ref="AG30:AM30"/>
    <mergeCell ref="S27:T27"/>
    <mergeCell ref="U27:V27"/>
    <mergeCell ref="W27:X27"/>
    <mergeCell ref="Y27:Z27"/>
    <mergeCell ref="Q28:R28"/>
    <mergeCell ref="S28:T28"/>
    <mergeCell ref="U28:V28"/>
    <mergeCell ref="AG10:AM10"/>
    <mergeCell ref="AD28:AF28"/>
    <mergeCell ref="AG24:AM24"/>
    <mergeCell ref="AG25:AM25"/>
    <mergeCell ref="AG26:AM26"/>
    <mergeCell ref="AG27:AM27"/>
    <mergeCell ref="AD26:AF26"/>
    <mergeCell ref="AD25:AF25"/>
    <mergeCell ref="AD14:AF14"/>
    <mergeCell ref="AD15:AF15"/>
    <mergeCell ref="AD16:AF16"/>
    <mergeCell ref="AD17:AF17"/>
    <mergeCell ref="AD18:AF18"/>
    <mergeCell ref="AA32:AC32"/>
    <mergeCell ref="AA33:AC33"/>
    <mergeCell ref="AA10:AC10"/>
    <mergeCell ref="AA11:AC11"/>
    <mergeCell ref="AA12:AC12"/>
    <mergeCell ref="AA13:AC13"/>
    <mergeCell ref="AA14:AC14"/>
    <mergeCell ref="AA25:AC25"/>
    <mergeCell ref="AA19:AC19"/>
    <mergeCell ref="AA20:AC20"/>
    <mergeCell ref="AA21:AC21"/>
    <mergeCell ref="AA22:AC22"/>
    <mergeCell ref="AA23:AC23"/>
    <mergeCell ref="Y34:Z34"/>
    <mergeCell ref="W28:X28"/>
    <mergeCell ref="Y28:Z28"/>
    <mergeCell ref="Q13:R13"/>
    <mergeCell ref="Q25:R25"/>
    <mergeCell ref="S25:T25"/>
    <mergeCell ref="AA3:AC3"/>
    <mergeCell ref="AA4:AC4"/>
    <mergeCell ref="AA5:AC5"/>
    <mergeCell ref="AA7:AC7"/>
    <mergeCell ref="AA8:AC8"/>
    <mergeCell ref="AA9:AC9"/>
    <mergeCell ref="AA34:AC34"/>
    <mergeCell ref="AA27:AC27"/>
    <mergeCell ref="AA28:AC28"/>
    <mergeCell ref="AA29:AC29"/>
    <mergeCell ref="AA30:AC30"/>
    <mergeCell ref="AA31:AC31"/>
    <mergeCell ref="S33:T33"/>
    <mergeCell ref="U33:V33"/>
    <mergeCell ref="Y33:Z33"/>
    <mergeCell ref="S31:T31"/>
    <mergeCell ref="AA24:AC24"/>
    <mergeCell ref="W33:X33"/>
    <mergeCell ref="AD8:AF8"/>
    <mergeCell ref="AA15:AC15"/>
    <mergeCell ref="AA16:AC16"/>
    <mergeCell ref="AA17:AC17"/>
    <mergeCell ref="AA18:AC18"/>
    <mergeCell ref="AD9:AF9"/>
    <mergeCell ref="AD10:AF10"/>
    <mergeCell ref="AD11:AF11"/>
    <mergeCell ref="AD12:AF12"/>
    <mergeCell ref="O38:P38"/>
    <mergeCell ref="Q38:R38"/>
    <mergeCell ref="AA37:AC37"/>
    <mergeCell ref="O40:P40"/>
    <mergeCell ref="Q40:R40"/>
    <mergeCell ref="S40:T40"/>
    <mergeCell ref="U40:V40"/>
    <mergeCell ref="W40:Y40"/>
    <mergeCell ref="AA40:AB40"/>
    <mergeCell ref="AC40:AE40"/>
    <mergeCell ref="O37:P37"/>
    <mergeCell ref="Q37:R37"/>
    <mergeCell ref="S37:T37"/>
    <mergeCell ref="U37:V37"/>
    <mergeCell ref="AA38:AC38"/>
    <mergeCell ref="S38:T38"/>
    <mergeCell ref="U38:V38"/>
    <mergeCell ref="W38:X38"/>
    <mergeCell ref="Y38:Z38"/>
    <mergeCell ref="W37:X37"/>
    <mergeCell ref="Y37:Z37"/>
    <mergeCell ref="H28:J28"/>
    <mergeCell ref="D24:F24"/>
    <mergeCell ref="H24:J24"/>
    <mergeCell ref="D32:F32"/>
    <mergeCell ref="H32:J32"/>
    <mergeCell ref="D29:F29"/>
    <mergeCell ref="H29:J29"/>
    <mergeCell ref="D30:F30"/>
    <mergeCell ref="Q33:R33"/>
    <mergeCell ref="M30:N30"/>
    <mergeCell ref="K31:L31"/>
    <mergeCell ref="M31:N31"/>
    <mergeCell ref="O31:P31"/>
    <mergeCell ref="H31:J31"/>
    <mergeCell ref="H27:J27"/>
    <mergeCell ref="H30:J30"/>
    <mergeCell ref="K28:L28"/>
    <mergeCell ref="M28:N28"/>
    <mergeCell ref="O28:P28"/>
    <mergeCell ref="K24:L24"/>
    <mergeCell ref="O24:P24"/>
    <mergeCell ref="Q24:R24"/>
    <mergeCell ref="M19:N19"/>
    <mergeCell ref="AA26:AC26"/>
    <mergeCell ref="AG13:AM13"/>
    <mergeCell ref="AG19:AM19"/>
    <mergeCell ref="AD19:AF19"/>
    <mergeCell ref="AD20:AF20"/>
    <mergeCell ref="AD21:AF21"/>
    <mergeCell ref="AD22:AF22"/>
    <mergeCell ref="AD23:AF23"/>
    <mergeCell ref="AD24:AF24"/>
    <mergeCell ref="AD13:AF13"/>
    <mergeCell ref="M25:N25"/>
    <mergeCell ref="O25:P25"/>
    <mergeCell ref="U25:V25"/>
    <mergeCell ref="W25:X25"/>
    <mergeCell ref="Y25:Z25"/>
    <mergeCell ref="Y26:Z26"/>
    <mergeCell ref="O23:P23"/>
    <mergeCell ref="Q23:R23"/>
    <mergeCell ref="S23:T23"/>
    <mergeCell ref="U23:V23"/>
    <mergeCell ref="W23:X23"/>
    <mergeCell ref="Y23:Z23"/>
    <mergeCell ref="M24:N24"/>
    <mergeCell ref="H15:J15"/>
    <mergeCell ref="D26:F26"/>
    <mergeCell ref="H21:J21"/>
    <mergeCell ref="H17:J17"/>
    <mergeCell ref="D16:F16"/>
    <mergeCell ref="H19:J19"/>
    <mergeCell ref="D20:F20"/>
    <mergeCell ref="H20:J20"/>
    <mergeCell ref="D19:F19"/>
    <mergeCell ref="H16:J16"/>
    <mergeCell ref="D17:F17"/>
    <mergeCell ref="D18:F18"/>
    <mergeCell ref="H18:J18"/>
    <mergeCell ref="U26:V26"/>
    <mergeCell ref="W26:X26"/>
    <mergeCell ref="K33:L33"/>
    <mergeCell ref="K27:L27"/>
    <mergeCell ref="Q31:R31"/>
    <mergeCell ref="K32:L32"/>
    <mergeCell ref="M32:N32"/>
    <mergeCell ref="O32:P32"/>
    <mergeCell ref="M23:N23"/>
    <mergeCell ref="M33:N33"/>
    <mergeCell ref="O33:P33"/>
    <mergeCell ref="K23:L23"/>
    <mergeCell ref="M27:N27"/>
    <mergeCell ref="O27:P27"/>
    <mergeCell ref="Q27:R27"/>
    <mergeCell ref="S30:T30"/>
    <mergeCell ref="K26:L26"/>
    <mergeCell ref="M26:N26"/>
    <mergeCell ref="O26:P26"/>
    <mergeCell ref="Q26:R26"/>
    <mergeCell ref="S26:T26"/>
    <mergeCell ref="AG2:AM2"/>
    <mergeCell ref="AG3:AM3"/>
    <mergeCell ref="D33:F33"/>
    <mergeCell ref="H33:J33"/>
    <mergeCell ref="AG11:AM11"/>
    <mergeCell ref="AG12:AM12"/>
    <mergeCell ref="AG14:AM14"/>
    <mergeCell ref="AG15:AM15"/>
    <mergeCell ref="H26:J26"/>
    <mergeCell ref="D25:F25"/>
    <mergeCell ref="AG16:AM16"/>
    <mergeCell ref="AG17:AM17"/>
    <mergeCell ref="AD2:AF2"/>
    <mergeCell ref="AD3:AF3"/>
    <mergeCell ref="AD4:AF4"/>
    <mergeCell ref="AD5:AF5"/>
    <mergeCell ref="AD6:AF6"/>
    <mergeCell ref="AD7:AF7"/>
    <mergeCell ref="H22:J22"/>
    <mergeCell ref="D23:F23"/>
    <mergeCell ref="H23:J23"/>
    <mergeCell ref="D22:F22"/>
    <mergeCell ref="D28:F28"/>
    <mergeCell ref="H25:J25"/>
    <mergeCell ref="Y30:Z30"/>
    <mergeCell ref="W31:X31"/>
    <mergeCell ref="Y31:Z31"/>
    <mergeCell ref="U31:V31"/>
    <mergeCell ref="Y32:Z32"/>
    <mergeCell ref="Y29:Z29"/>
    <mergeCell ref="K29:L29"/>
    <mergeCell ref="M29:N29"/>
    <mergeCell ref="O29:P29"/>
    <mergeCell ref="Q29:R29"/>
    <mergeCell ref="S29:T29"/>
    <mergeCell ref="U29:V29"/>
    <mergeCell ref="W29:X29"/>
    <mergeCell ref="U30:V30"/>
    <mergeCell ref="W30:X30"/>
    <mergeCell ref="K30:L30"/>
    <mergeCell ref="O30:P30"/>
    <mergeCell ref="Q30:R30"/>
    <mergeCell ref="Q32:R32"/>
    <mergeCell ref="S32:T32"/>
    <mergeCell ref="U32:V32"/>
    <mergeCell ref="W32:X32"/>
    <mergeCell ref="S24:T24"/>
    <mergeCell ref="U24:V24"/>
    <mergeCell ref="W24:X24"/>
    <mergeCell ref="Y24:Z24"/>
    <mergeCell ref="K25:L25"/>
    <mergeCell ref="O19:P19"/>
    <mergeCell ref="Q19:R19"/>
    <mergeCell ref="S19:T19"/>
    <mergeCell ref="U19:V19"/>
    <mergeCell ref="W19:X19"/>
    <mergeCell ref="Y19:Z19"/>
    <mergeCell ref="K20:L20"/>
    <mergeCell ref="M20:N20"/>
    <mergeCell ref="O20:P20"/>
    <mergeCell ref="Q20:R20"/>
    <mergeCell ref="S20:T20"/>
    <mergeCell ref="U20:V20"/>
    <mergeCell ref="W20:X20"/>
    <mergeCell ref="Y20:Z20"/>
    <mergeCell ref="K19:L19"/>
    <mergeCell ref="M21:N21"/>
    <mergeCell ref="O21:P21"/>
    <mergeCell ref="Q21:R21"/>
    <mergeCell ref="S21:T21"/>
    <mergeCell ref="U21:V21"/>
    <mergeCell ref="W21:X21"/>
    <mergeCell ref="Y21:Z21"/>
    <mergeCell ref="K22:L22"/>
    <mergeCell ref="M22:N22"/>
    <mergeCell ref="O22:P22"/>
    <mergeCell ref="Q22:R22"/>
    <mergeCell ref="S22:T22"/>
    <mergeCell ref="U22:V22"/>
    <mergeCell ref="W22:X22"/>
    <mergeCell ref="Y22:Z22"/>
    <mergeCell ref="K21:L21"/>
    <mergeCell ref="K16:L16"/>
    <mergeCell ref="M16:N16"/>
    <mergeCell ref="O16:P16"/>
    <mergeCell ref="Q16:R16"/>
    <mergeCell ref="S16:T16"/>
    <mergeCell ref="U16:V16"/>
    <mergeCell ref="W16:X16"/>
    <mergeCell ref="Y16:Z16"/>
    <mergeCell ref="K17:L17"/>
    <mergeCell ref="M17:N17"/>
    <mergeCell ref="O17:P17"/>
    <mergeCell ref="Q17:R17"/>
    <mergeCell ref="S17:T17"/>
    <mergeCell ref="U17:V17"/>
    <mergeCell ref="W17:X17"/>
    <mergeCell ref="Y17:Z17"/>
    <mergeCell ref="K18:L18"/>
    <mergeCell ref="M18:N18"/>
    <mergeCell ref="O18:P18"/>
    <mergeCell ref="Q18:R18"/>
    <mergeCell ref="S18:T18"/>
    <mergeCell ref="U18:V18"/>
    <mergeCell ref="W18:X18"/>
    <mergeCell ref="Y18:Z18"/>
    <mergeCell ref="Q11:R11"/>
    <mergeCell ref="S11:T11"/>
    <mergeCell ref="U11:V11"/>
    <mergeCell ref="W11:X11"/>
    <mergeCell ref="Y11:Z11"/>
    <mergeCell ref="K12:L12"/>
    <mergeCell ref="M12:N12"/>
    <mergeCell ref="O12:P12"/>
    <mergeCell ref="Q12:R12"/>
    <mergeCell ref="S12:T12"/>
    <mergeCell ref="U12:V12"/>
    <mergeCell ref="W12:X12"/>
    <mergeCell ref="Y12:Z12"/>
    <mergeCell ref="Q14:R14"/>
    <mergeCell ref="S14:T14"/>
    <mergeCell ref="U14:V14"/>
    <mergeCell ref="W14:X14"/>
    <mergeCell ref="Y14:Z14"/>
    <mergeCell ref="K13:L13"/>
    <mergeCell ref="M13:N13"/>
    <mergeCell ref="O13:P13"/>
    <mergeCell ref="K15:L15"/>
    <mergeCell ref="M15:N15"/>
    <mergeCell ref="K14:L14"/>
    <mergeCell ref="Q15:R15"/>
    <mergeCell ref="S15:T15"/>
    <mergeCell ref="U15:V15"/>
    <mergeCell ref="W15:X15"/>
    <mergeCell ref="Y15:Z15"/>
    <mergeCell ref="S13:T13"/>
    <mergeCell ref="U13:V13"/>
    <mergeCell ref="W13:X13"/>
    <mergeCell ref="Y13:Z13"/>
    <mergeCell ref="O15:P15"/>
    <mergeCell ref="Q9:R9"/>
    <mergeCell ref="S9:T9"/>
    <mergeCell ref="U9:V9"/>
    <mergeCell ref="W9:X9"/>
    <mergeCell ref="Y9:Z9"/>
    <mergeCell ref="K10:L10"/>
    <mergeCell ref="M10:N10"/>
    <mergeCell ref="O10:P10"/>
    <mergeCell ref="Q10:R10"/>
    <mergeCell ref="S10:T10"/>
    <mergeCell ref="U10:V10"/>
    <mergeCell ref="W10:X10"/>
    <mergeCell ref="Y10:Z10"/>
    <mergeCell ref="K9:L9"/>
    <mergeCell ref="M9:N9"/>
    <mergeCell ref="O9:P9"/>
    <mergeCell ref="W6:X6"/>
    <mergeCell ref="Y6:Z6"/>
    <mergeCell ref="Y7:Z7"/>
    <mergeCell ref="Q6:R6"/>
    <mergeCell ref="M8:N8"/>
    <mergeCell ref="O8:P8"/>
    <mergeCell ref="Q8:R8"/>
    <mergeCell ref="S8:T8"/>
    <mergeCell ref="U8:V8"/>
    <mergeCell ref="W8:X8"/>
    <mergeCell ref="Y8:Z8"/>
    <mergeCell ref="S6:T6"/>
    <mergeCell ref="U6:V6"/>
    <mergeCell ref="M7:N7"/>
    <mergeCell ref="O7:P7"/>
    <mergeCell ref="Q7:R7"/>
    <mergeCell ref="S7:T7"/>
    <mergeCell ref="U7:V7"/>
    <mergeCell ref="W7:X7"/>
    <mergeCell ref="M6:N6"/>
    <mergeCell ref="O6:P6"/>
    <mergeCell ref="S5:T5"/>
    <mergeCell ref="U5:V5"/>
    <mergeCell ref="W5:X5"/>
    <mergeCell ref="M5:N5"/>
    <mergeCell ref="U4:V4"/>
    <mergeCell ref="W4:X4"/>
    <mergeCell ref="O5:P5"/>
    <mergeCell ref="Q5:R5"/>
    <mergeCell ref="Y4:Z4"/>
    <mergeCell ref="M4:N4"/>
    <mergeCell ref="O4:P4"/>
    <mergeCell ref="Q4:R4"/>
    <mergeCell ref="S4:T4"/>
    <mergeCell ref="Y5:Z5"/>
    <mergeCell ref="Y2:Z2"/>
    <mergeCell ref="Y3:Z3"/>
    <mergeCell ref="O2:P2"/>
    <mergeCell ref="Q2:R2"/>
    <mergeCell ref="S2:T2"/>
    <mergeCell ref="U2:V2"/>
    <mergeCell ref="W3:X3"/>
    <mergeCell ref="S3:T3"/>
    <mergeCell ref="Q3:R3"/>
    <mergeCell ref="U3:V3"/>
    <mergeCell ref="W2:X2"/>
    <mergeCell ref="O3:P3"/>
    <mergeCell ref="H13:J13"/>
    <mergeCell ref="D14:F14"/>
    <mergeCell ref="H14:J14"/>
    <mergeCell ref="D12:F12"/>
    <mergeCell ref="D13:F13"/>
    <mergeCell ref="D10:F10"/>
    <mergeCell ref="H6:J6"/>
    <mergeCell ref="D7:F7"/>
    <mergeCell ref="H7:J7"/>
    <mergeCell ref="D8:F8"/>
    <mergeCell ref="H8:J8"/>
    <mergeCell ref="D9:F9"/>
    <mergeCell ref="H9:J9"/>
    <mergeCell ref="H10:J10"/>
    <mergeCell ref="H12:J12"/>
    <mergeCell ref="D11:F11"/>
    <mergeCell ref="K4:L4"/>
    <mergeCell ref="K6:L6"/>
    <mergeCell ref="A9:B9"/>
    <mergeCell ref="C2:F2"/>
    <mergeCell ref="G2:J2"/>
    <mergeCell ref="K2:L2"/>
    <mergeCell ref="K5:L5"/>
    <mergeCell ref="K8:L8"/>
    <mergeCell ref="M2:N2"/>
    <mergeCell ref="A2:B2"/>
    <mergeCell ref="H3:J3"/>
    <mergeCell ref="K3:L3"/>
    <mergeCell ref="M3:N3"/>
    <mergeCell ref="A3:B3"/>
    <mergeCell ref="A4:B4"/>
    <mergeCell ref="A5:B5"/>
    <mergeCell ref="A6:B6"/>
    <mergeCell ref="A7:B7"/>
    <mergeCell ref="A8:B8"/>
    <mergeCell ref="D3:F3"/>
    <mergeCell ref="K7:L7"/>
    <mergeCell ref="H4:J4"/>
    <mergeCell ref="H5:J5"/>
    <mergeCell ref="Y35:Z35"/>
    <mergeCell ref="AA35:AC35"/>
    <mergeCell ref="AD35:AM35"/>
    <mergeCell ref="O35:P35"/>
    <mergeCell ref="Q35:R35"/>
    <mergeCell ref="S35:T35"/>
    <mergeCell ref="U35:V35"/>
    <mergeCell ref="G35:J35"/>
    <mergeCell ref="K35:L35"/>
    <mergeCell ref="M35:N35"/>
    <mergeCell ref="A30:B30"/>
    <mergeCell ref="D15:F15"/>
    <mergeCell ref="W35:X35"/>
    <mergeCell ref="A14:B14"/>
    <mergeCell ref="A10:B10"/>
    <mergeCell ref="A11:B11"/>
    <mergeCell ref="A12:B12"/>
    <mergeCell ref="A13:B13"/>
    <mergeCell ref="A15:B15"/>
    <mergeCell ref="A24:B24"/>
    <mergeCell ref="A25:B25"/>
    <mergeCell ref="A31:B31"/>
    <mergeCell ref="A32:B32"/>
    <mergeCell ref="A26:B26"/>
    <mergeCell ref="A19:B19"/>
    <mergeCell ref="A20:B20"/>
    <mergeCell ref="A21:B21"/>
    <mergeCell ref="A22:B22"/>
    <mergeCell ref="K11:L11"/>
    <mergeCell ref="M11:N11"/>
    <mergeCell ref="O11:P11"/>
    <mergeCell ref="M14:N14"/>
    <mergeCell ref="O14:P14"/>
    <mergeCell ref="H11:J11"/>
  </mergeCells>
  <phoneticPr fontId="3"/>
  <conditionalFormatting sqref="A3:AM33">
    <cfRule type="expression" dxfId="37" priority="20">
      <formula>WEEKDAY($A3)=7</formula>
    </cfRule>
    <cfRule type="expression" dxfId="36" priority="22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0D8CCFDF-3B95-40AB-8D42-1EB2F80DA195}">
            <xm:f>VLOOKUP($A3,祝日!$A$2:$B$30,2,FALSE)&lt;&gt;TRUE</xm:f>
            <x14:dxf>
              <font>
                <strike val="0"/>
              </font>
              <fill>
                <patternFill>
                  <bgColor theme="5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48F74-634C-4F23-8A1D-E6D562988C1B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12" customWidth="1"/>
    <col min="11" max="26" width="2.625" style="12" customWidth="1"/>
    <col min="27" max="38" width="2.5" style="12" customWidth="1"/>
    <col min="39" max="39" width="1.5" style="12" customWidth="1"/>
    <col min="40" max="16384" width="9" style="12"/>
  </cols>
  <sheetData>
    <row r="1" spans="1:41" ht="21" customHeight="1">
      <c r="A1" s="405">
        <f>初期項目設定!A1</f>
        <v>2022</v>
      </c>
      <c r="B1" s="405"/>
      <c r="C1" s="405"/>
      <c r="D1" s="405"/>
      <c r="E1" s="406">
        <v>2</v>
      </c>
      <c r="F1" s="406"/>
      <c r="G1" s="406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407" t="s">
        <v>97</v>
      </c>
      <c r="AD1" s="407"/>
      <c r="AE1" s="407"/>
      <c r="AF1" s="407"/>
      <c r="AG1" s="407"/>
      <c r="AH1" s="108"/>
      <c r="AI1" s="407" t="s">
        <v>98</v>
      </c>
      <c r="AJ1" s="407"/>
      <c r="AK1" s="407"/>
      <c r="AL1" s="407"/>
      <c r="AM1" s="407"/>
      <c r="AN1" s="97"/>
      <c r="AO1" s="109"/>
    </row>
    <row r="2" spans="1:41" ht="21" customHeight="1">
      <c r="A2" s="487" t="s">
        <v>125</v>
      </c>
      <c r="B2" s="473"/>
      <c r="C2" s="487" t="s">
        <v>5</v>
      </c>
      <c r="D2" s="473"/>
      <c r="E2" s="473"/>
      <c r="F2" s="474"/>
      <c r="G2" s="487" t="s">
        <v>6</v>
      </c>
      <c r="H2" s="473"/>
      <c r="I2" s="473"/>
      <c r="J2" s="474"/>
      <c r="K2" s="532" t="str">
        <f>初期項目設定!K2&amp;""</f>
        <v>食費</v>
      </c>
      <c r="L2" s="533"/>
      <c r="M2" s="534" t="str">
        <f>初期項目設定!M2&amp;""</f>
        <v>消耗</v>
      </c>
      <c r="N2" s="535"/>
      <c r="O2" s="534" t="str">
        <f>初期項目設定!O2&amp;""</f>
        <v>耐久</v>
      </c>
      <c r="P2" s="535"/>
      <c r="Q2" s="534" t="str">
        <f>初期項目設定!Q2&amp;""</f>
        <v>娯楽</v>
      </c>
      <c r="R2" s="535"/>
      <c r="S2" s="534" t="str">
        <f>初期項目設定!S2&amp;""</f>
        <v>通信</v>
      </c>
      <c r="T2" s="535"/>
      <c r="U2" s="534" t="str">
        <f>初期項目設定!U2&amp;""</f>
        <v>交際</v>
      </c>
      <c r="V2" s="535"/>
      <c r="W2" s="534" t="str">
        <f>初期項目設定!W2&amp;""</f>
        <v>・・</v>
      </c>
      <c r="X2" s="535"/>
      <c r="Y2" s="534" t="str">
        <f>初期項目設定!Y2&amp;""</f>
        <v>・・</v>
      </c>
      <c r="Z2" s="535"/>
      <c r="AA2" s="588" t="s">
        <v>8</v>
      </c>
      <c r="AB2" s="546"/>
      <c r="AC2" s="547"/>
      <c r="AD2" s="473" t="s">
        <v>9</v>
      </c>
      <c r="AE2" s="473"/>
      <c r="AF2" s="474"/>
      <c r="AG2" s="546" t="s">
        <v>124</v>
      </c>
      <c r="AH2" s="546"/>
      <c r="AI2" s="546"/>
      <c r="AJ2" s="546"/>
      <c r="AK2" s="546"/>
      <c r="AL2" s="546"/>
      <c r="AM2" s="547"/>
      <c r="AN2" s="97"/>
      <c r="AO2" s="97"/>
    </row>
    <row r="3" spans="1:41" ht="21" customHeight="1">
      <c r="A3" s="420">
        <f>DATE(A1,E1,1)</f>
        <v>44593</v>
      </c>
      <c r="B3" s="421"/>
      <c r="C3" s="129"/>
      <c r="D3" s="637"/>
      <c r="E3" s="637"/>
      <c r="F3" s="638"/>
      <c r="G3" s="129"/>
      <c r="H3" s="536"/>
      <c r="I3" s="536"/>
      <c r="J3" s="537"/>
      <c r="K3" s="538"/>
      <c r="L3" s="539"/>
      <c r="M3" s="539"/>
      <c r="N3" s="539"/>
      <c r="O3" s="539"/>
      <c r="P3" s="539"/>
      <c r="Q3" s="539"/>
      <c r="R3" s="539"/>
      <c r="S3" s="539"/>
      <c r="T3" s="539"/>
      <c r="U3" s="539"/>
      <c r="V3" s="539"/>
      <c r="W3" s="539"/>
      <c r="X3" s="539"/>
      <c r="Y3" s="539"/>
      <c r="Z3" s="540"/>
      <c r="AA3" s="582"/>
      <c r="AB3" s="583"/>
      <c r="AC3" s="584"/>
      <c r="AD3" s="557"/>
      <c r="AE3" s="558"/>
      <c r="AF3" s="559"/>
      <c r="AG3" s="548"/>
      <c r="AH3" s="548"/>
      <c r="AI3" s="548"/>
      <c r="AJ3" s="548"/>
      <c r="AK3" s="548"/>
      <c r="AL3" s="548"/>
      <c r="AM3" s="549"/>
      <c r="AN3" s="97"/>
      <c r="AO3" s="97"/>
    </row>
    <row r="4" spans="1:41" ht="21" customHeight="1">
      <c r="A4" s="427">
        <f>A3+1</f>
        <v>44594</v>
      </c>
      <c r="B4" s="432"/>
      <c r="C4" s="130"/>
      <c r="D4" s="519"/>
      <c r="E4" s="519"/>
      <c r="F4" s="520"/>
      <c r="G4" s="130"/>
      <c r="H4" s="519"/>
      <c r="I4" s="519"/>
      <c r="J4" s="520"/>
      <c r="K4" s="522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18"/>
      <c r="AA4" s="562"/>
      <c r="AB4" s="560"/>
      <c r="AC4" s="561"/>
      <c r="AD4" s="560"/>
      <c r="AE4" s="560"/>
      <c r="AF4" s="561"/>
      <c r="AG4" s="552"/>
      <c r="AH4" s="552"/>
      <c r="AI4" s="552"/>
      <c r="AJ4" s="552"/>
      <c r="AK4" s="552"/>
      <c r="AL4" s="552"/>
      <c r="AM4" s="553"/>
      <c r="AN4" s="97"/>
      <c r="AO4" s="97"/>
    </row>
    <row r="5" spans="1:41" ht="21" customHeight="1">
      <c r="A5" s="427">
        <f t="shared" ref="A5:A30" si="0">A4+1</f>
        <v>44595</v>
      </c>
      <c r="B5" s="428"/>
      <c r="C5" s="130"/>
      <c r="D5" s="519"/>
      <c r="E5" s="519"/>
      <c r="F5" s="520"/>
      <c r="G5" s="130"/>
      <c r="H5" s="519"/>
      <c r="I5" s="519"/>
      <c r="J5" s="520"/>
      <c r="K5" s="522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18"/>
      <c r="AA5" s="562"/>
      <c r="AB5" s="560"/>
      <c r="AC5" s="561"/>
      <c r="AD5" s="560"/>
      <c r="AE5" s="560"/>
      <c r="AF5" s="561"/>
      <c r="AG5" s="552"/>
      <c r="AH5" s="552"/>
      <c r="AI5" s="552"/>
      <c r="AJ5" s="552"/>
      <c r="AK5" s="552"/>
      <c r="AL5" s="552"/>
      <c r="AM5" s="553"/>
      <c r="AN5" s="97"/>
      <c r="AO5" s="97"/>
    </row>
    <row r="6" spans="1:41" ht="21" customHeight="1">
      <c r="A6" s="427">
        <f t="shared" si="0"/>
        <v>44596</v>
      </c>
      <c r="B6" s="428"/>
      <c r="C6" s="130"/>
      <c r="D6" s="519"/>
      <c r="E6" s="519"/>
      <c r="F6" s="520"/>
      <c r="G6" s="130"/>
      <c r="H6" s="519"/>
      <c r="I6" s="519"/>
      <c r="J6" s="520"/>
      <c r="K6" s="522"/>
      <c r="L6" s="523"/>
      <c r="M6" s="523"/>
      <c r="N6" s="523"/>
      <c r="O6" s="523"/>
      <c r="P6" s="523"/>
      <c r="Q6" s="523"/>
      <c r="R6" s="523"/>
      <c r="S6" s="523"/>
      <c r="T6" s="523"/>
      <c r="U6" s="523"/>
      <c r="V6" s="523"/>
      <c r="W6" s="523"/>
      <c r="X6" s="523"/>
      <c r="Y6" s="523"/>
      <c r="Z6" s="518"/>
      <c r="AA6" s="562"/>
      <c r="AB6" s="560"/>
      <c r="AC6" s="561"/>
      <c r="AD6" s="560"/>
      <c r="AE6" s="560"/>
      <c r="AF6" s="561"/>
      <c r="AG6" s="552"/>
      <c r="AH6" s="552"/>
      <c r="AI6" s="552"/>
      <c r="AJ6" s="552"/>
      <c r="AK6" s="552"/>
      <c r="AL6" s="552"/>
      <c r="AM6" s="553"/>
      <c r="AN6" s="97"/>
      <c r="AO6" s="97"/>
    </row>
    <row r="7" spans="1:41" ht="21" customHeight="1">
      <c r="A7" s="427">
        <f t="shared" si="0"/>
        <v>44597</v>
      </c>
      <c r="B7" s="428"/>
      <c r="C7" s="130"/>
      <c r="D7" s="519"/>
      <c r="E7" s="519"/>
      <c r="F7" s="520"/>
      <c r="G7" s="130"/>
      <c r="H7" s="519"/>
      <c r="I7" s="519"/>
      <c r="J7" s="520"/>
      <c r="K7" s="522"/>
      <c r="L7" s="523"/>
      <c r="M7" s="523"/>
      <c r="N7" s="523"/>
      <c r="O7" s="523"/>
      <c r="P7" s="523"/>
      <c r="Q7" s="523"/>
      <c r="R7" s="523"/>
      <c r="S7" s="523"/>
      <c r="T7" s="523"/>
      <c r="U7" s="523"/>
      <c r="V7" s="523"/>
      <c r="W7" s="523"/>
      <c r="X7" s="523"/>
      <c r="Y7" s="523"/>
      <c r="Z7" s="518"/>
      <c r="AA7" s="562"/>
      <c r="AB7" s="560"/>
      <c r="AC7" s="561"/>
      <c r="AD7" s="560"/>
      <c r="AE7" s="560"/>
      <c r="AF7" s="561"/>
      <c r="AG7" s="552"/>
      <c r="AH7" s="552"/>
      <c r="AI7" s="552"/>
      <c r="AJ7" s="552"/>
      <c r="AK7" s="552"/>
      <c r="AL7" s="552"/>
      <c r="AM7" s="553"/>
      <c r="AN7" s="97"/>
      <c r="AO7" s="97"/>
    </row>
    <row r="8" spans="1:41" ht="21" customHeight="1">
      <c r="A8" s="427">
        <f t="shared" si="0"/>
        <v>44598</v>
      </c>
      <c r="B8" s="428"/>
      <c r="C8" s="130"/>
      <c r="D8" s="519"/>
      <c r="E8" s="519"/>
      <c r="F8" s="520"/>
      <c r="G8" s="130"/>
      <c r="H8" s="519"/>
      <c r="I8" s="519"/>
      <c r="J8" s="520"/>
      <c r="K8" s="522"/>
      <c r="L8" s="523"/>
      <c r="M8" s="523"/>
      <c r="N8" s="523"/>
      <c r="O8" s="523"/>
      <c r="P8" s="523"/>
      <c r="Q8" s="523"/>
      <c r="R8" s="523"/>
      <c r="S8" s="523"/>
      <c r="T8" s="523"/>
      <c r="U8" s="523"/>
      <c r="V8" s="523"/>
      <c r="W8" s="523"/>
      <c r="X8" s="523"/>
      <c r="Y8" s="523"/>
      <c r="Z8" s="518"/>
      <c r="AA8" s="562"/>
      <c r="AB8" s="560"/>
      <c r="AC8" s="561"/>
      <c r="AD8" s="560"/>
      <c r="AE8" s="560"/>
      <c r="AF8" s="561"/>
      <c r="AG8" s="552"/>
      <c r="AH8" s="552"/>
      <c r="AI8" s="552"/>
      <c r="AJ8" s="552"/>
      <c r="AK8" s="552"/>
      <c r="AL8" s="552"/>
      <c r="AM8" s="553"/>
      <c r="AN8" s="97"/>
      <c r="AO8" s="97"/>
    </row>
    <row r="9" spans="1:41" ht="21" customHeight="1">
      <c r="A9" s="427">
        <f t="shared" si="0"/>
        <v>44599</v>
      </c>
      <c r="B9" s="428"/>
      <c r="C9" s="130"/>
      <c r="D9" s="519"/>
      <c r="E9" s="519"/>
      <c r="F9" s="520"/>
      <c r="G9" s="130"/>
      <c r="H9" s="519"/>
      <c r="I9" s="519"/>
      <c r="J9" s="520"/>
      <c r="K9" s="522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18"/>
      <c r="AA9" s="562"/>
      <c r="AB9" s="560"/>
      <c r="AC9" s="561"/>
      <c r="AD9" s="560"/>
      <c r="AE9" s="560"/>
      <c r="AF9" s="561"/>
      <c r="AG9" s="552"/>
      <c r="AH9" s="552"/>
      <c r="AI9" s="552"/>
      <c r="AJ9" s="552"/>
      <c r="AK9" s="552"/>
      <c r="AL9" s="552"/>
      <c r="AM9" s="553"/>
      <c r="AN9" s="97"/>
      <c r="AO9" s="97"/>
    </row>
    <row r="10" spans="1:41" ht="21" customHeight="1">
      <c r="A10" s="427">
        <f t="shared" si="0"/>
        <v>44600</v>
      </c>
      <c r="B10" s="428"/>
      <c r="C10" s="130"/>
      <c r="D10" s="519"/>
      <c r="E10" s="519"/>
      <c r="F10" s="520"/>
      <c r="G10" s="130"/>
      <c r="H10" s="519"/>
      <c r="I10" s="519"/>
      <c r="J10" s="520"/>
      <c r="K10" s="522"/>
      <c r="L10" s="523"/>
      <c r="M10" s="523"/>
      <c r="N10" s="523"/>
      <c r="O10" s="523"/>
      <c r="P10" s="523"/>
      <c r="Q10" s="523"/>
      <c r="R10" s="523"/>
      <c r="S10" s="523"/>
      <c r="T10" s="523"/>
      <c r="U10" s="523"/>
      <c r="V10" s="523"/>
      <c r="W10" s="523"/>
      <c r="X10" s="523"/>
      <c r="Y10" s="523"/>
      <c r="Z10" s="518"/>
      <c r="AA10" s="562"/>
      <c r="AB10" s="560"/>
      <c r="AC10" s="561"/>
      <c r="AD10" s="560"/>
      <c r="AE10" s="560"/>
      <c r="AF10" s="561"/>
      <c r="AG10" s="552"/>
      <c r="AH10" s="552"/>
      <c r="AI10" s="552"/>
      <c r="AJ10" s="552"/>
      <c r="AK10" s="552"/>
      <c r="AL10" s="552"/>
      <c r="AM10" s="553"/>
      <c r="AN10" s="97"/>
      <c r="AO10" s="97"/>
    </row>
    <row r="11" spans="1:41" ht="21" customHeight="1">
      <c r="A11" s="427">
        <f t="shared" si="0"/>
        <v>44601</v>
      </c>
      <c r="B11" s="428"/>
      <c r="C11" s="130"/>
      <c r="D11" s="519"/>
      <c r="E11" s="519"/>
      <c r="F11" s="520"/>
      <c r="G11" s="130"/>
      <c r="H11" s="519"/>
      <c r="I11" s="519"/>
      <c r="J11" s="520"/>
      <c r="K11" s="522"/>
      <c r="L11" s="523"/>
      <c r="M11" s="523"/>
      <c r="N11" s="523"/>
      <c r="O11" s="523"/>
      <c r="P11" s="523"/>
      <c r="Q11" s="523"/>
      <c r="R11" s="523"/>
      <c r="S11" s="523"/>
      <c r="T11" s="523"/>
      <c r="U11" s="523"/>
      <c r="V11" s="523"/>
      <c r="W11" s="523"/>
      <c r="X11" s="523"/>
      <c r="Y11" s="523"/>
      <c r="Z11" s="518"/>
      <c r="AA11" s="562"/>
      <c r="AB11" s="560"/>
      <c r="AC11" s="561"/>
      <c r="AD11" s="560"/>
      <c r="AE11" s="560"/>
      <c r="AF11" s="561"/>
      <c r="AG11" s="552"/>
      <c r="AH11" s="552"/>
      <c r="AI11" s="552"/>
      <c r="AJ11" s="552"/>
      <c r="AK11" s="552"/>
      <c r="AL11" s="552"/>
      <c r="AM11" s="553"/>
      <c r="AN11" s="97"/>
      <c r="AO11" s="97"/>
    </row>
    <row r="12" spans="1:41" ht="21" customHeight="1">
      <c r="A12" s="427">
        <f t="shared" si="0"/>
        <v>44602</v>
      </c>
      <c r="B12" s="428"/>
      <c r="C12" s="130"/>
      <c r="D12" s="519"/>
      <c r="E12" s="519"/>
      <c r="F12" s="520"/>
      <c r="G12" s="130"/>
      <c r="H12" s="519"/>
      <c r="I12" s="519"/>
      <c r="J12" s="520"/>
      <c r="K12" s="522"/>
      <c r="L12" s="523"/>
      <c r="M12" s="523"/>
      <c r="N12" s="523"/>
      <c r="O12" s="523"/>
      <c r="P12" s="523"/>
      <c r="Q12" s="523"/>
      <c r="R12" s="523"/>
      <c r="S12" s="523"/>
      <c r="T12" s="523"/>
      <c r="U12" s="523"/>
      <c r="V12" s="523"/>
      <c r="W12" s="523"/>
      <c r="X12" s="523"/>
      <c r="Y12" s="523"/>
      <c r="Z12" s="518"/>
      <c r="AA12" s="562"/>
      <c r="AB12" s="560"/>
      <c r="AC12" s="561"/>
      <c r="AD12" s="560"/>
      <c r="AE12" s="560"/>
      <c r="AF12" s="561"/>
      <c r="AG12" s="552"/>
      <c r="AH12" s="552"/>
      <c r="AI12" s="552"/>
      <c r="AJ12" s="552"/>
      <c r="AK12" s="552"/>
      <c r="AL12" s="552"/>
      <c r="AM12" s="553"/>
      <c r="AN12" s="97"/>
      <c r="AO12" s="97"/>
    </row>
    <row r="13" spans="1:41" ht="21" customHeight="1">
      <c r="A13" s="427">
        <f t="shared" si="0"/>
        <v>44603</v>
      </c>
      <c r="B13" s="428"/>
      <c r="C13" s="130"/>
      <c r="D13" s="519"/>
      <c r="E13" s="519"/>
      <c r="F13" s="520"/>
      <c r="G13" s="130"/>
      <c r="H13" s="519"/>
      <c r="I13" s="519"/>
      <c r="J13" s="520"/>
      <c r="K13" s="522"/>
      <c r="L13" s="523"/>
      <c r="M13" s="523"/>
      <c r="N13" s="523"/>
      <c r="O13" s="523"/>
      <c r="P13" s="523"/>
      <c r="Q13" s="523"/>
      <c r="R13" s="523"/>
      <c r="S13" s="523"/>
      <c r="T13" s="523"/>
      <c r="U13" s="523"/>
      <c r="V13" s="523"/>
      <c r="W13" s="523"/>
      <c r="X13" s="523"/>
      <c r="Y13" s="523"/>
      <c r="Z13" s="518"/>
      <c r="AA13" s="562"/>
      <c r="AB13" s="560"/>
      <c r="AC13" s="561"/>
      <c r="AD13" s="560"/>
      <c r="AE13" s="560"/>
      <c r="AF13" s="561"/>
      <c r="AG13" s="552"/>
      <c r="AH13" s="552"/>
      <c r="AI13" s="552"/>
      <c r="AJ13" s="552"/>
      <c r="AK13" s="552"/>
      <c r="AL13" s="552"/>
      <c r="AM13" s="553"/>
      <c r="AN13" s="97"/>
      <c r="AO13" s="97"/>
    </row>
    <row r="14" spans="1:41" ht="21" customHeight="1">
      <c r="A14" s="427">
        <f t="shared" si="0"/>
        <v>44604</v>
      </c>
      <c r="B14" s="428"/>
      <c r="C14" s="130"/>
      <c r="D14" s="519"/>
      <c r="E14" s="519"/>
      <c r="F14" s="520"/>
      <c r="G14" s="130"/>
      <c r="H14" s="519"/>
      <c r="I14" s="519"/>
      <c r="J14" s="520"/>
      <c r="K14" s="522"/>
      <c r="L14" s="523"/>
      <c r="M14" s="523"/>
      <c r="N14" s="523"/>
      <c r="O14" s="523"/>
      <c r="P14" s="523"/>
      <c r="Q14" s="523"/>
      <c r="R14" s="523"/>
      <c r="S14" s="523"/>
      <c r="T14" s="523"/>
      <c r="U14" s="523"/>
      <c r="V14" s="523"/>
      <c r="W14" s="523"/>
      <c r="X14" s="523"/>
      <c r="Y14" s="523"/>
      <c r="Z14" s="518"/>
      <c r="AA14" s="562"/>
      <c r="AB14" s="560"/>
      <c r="AC14" s="561"/>
      <c r="AD14" s="560"/>
      <c r="AE14" s="560"/>
      <c r="AF14" s="561"/>
      <c r="AG14" s="552"/>
      <c r="AH14" s="552"/>
      <c r="AI14" s="552"/>
      <c r="AJ14" s="552"/>
      <c r="AK14" s="552"/>
      <c r="AL14" s="552"/>
      <c r="AM14" s="553"/>
      <c r="AN14" s="97"/>
      <c r="AO14" s="97"/>
    </row>
    <row r="15" spans="1:41" ht="21" customHeight="1">
      <c r="A15" s="427">
        <f t="shared" si="0"/>
        <v>44605</v>
      </c>
      <c r="B15" s="428"/>
      <c r="C15" s="130"/>
      <c r="D15" s="518"/>
      <c r="E15" s="519"/>
      <c r="F15" s="520"/>
      <c r="G15" s="130"/>
      <c r="H15" s="518"/>
      <c r="I15" s="519"/>
      <c r="J15" s="520"/>
      <c r="K15" s="541"/>
      <c r="L15" s="542"/>
      <c r="M15" s="518"/>
      <c r="N15" s="542"/>
      <c r="O15" s="518"/>
      <c r="P15" s="542"/>
      <c r="Q15" s="518"/>
      <c r="R15" s="542"/>
      <c r="S15" s="518"/>
      <c r="T15" s="542"/>
      <c r="U15" s="518"/>
      <c r="V15" s="542"/>
      <c r="W15" s="518"/>
      <c r="X15" s="542"/>
      <c r="Y15" s="518"/>
      <c r="Z15" s="520"/>
      <c r="AA15" s="562"/>
      <c r="AB15" s="560"/>
      <c r="AC15" s="561"/>
      <c r="AD15" s="562"/>
      <c r="AE15" s="560"/>
      <c r="AF15" s="561"/>
      <c r="AG15" s="554"/>
      <c r="AH15" s="552"/>
      <c r="AI15" s="552"/>
      <c r="AJ15" s="552"/>
      <c r="AK15" s="552"/>
      <c r="AL15" s="552"/>
      <c r="AM15" s="553"/>
      <c r="AN15" s="97"/>
      <c r="AO15" s="97"/>
    </row>
    <row r="16" spans="1:41" ht="21" customHeight="1">
      <c r="A16" s="427">
        <f t="shared" si="0"/>
        <v>44606</v>
      </c>
      <c r="B16" s="428"/>
      <c r="C16" s="130"/>
      <c r="D16" s="518"/>
      <c r="E16" s="519"/>
      <c r="F16" s="520"/>
      <c r="G16" s="130"/>
      <c r="H16" s="518"/>
      <c r="I16" s="519"/>
      <c r="J16" s="520"/>
      <c r="K16" s="541"/>
      <c r="L16" s="542"/>
      <c r="M16" s="518"/>
      <c r="N16" s="542"/>
      <c r="O16" s="518"/>
      <c r="P16" s="542"/>
      <c r="Q16" s="518"/>
      <c r="R16" s="542"/>
      <c r="S16" s="518"/>
      <c r="T16" s="542"/>
      <c r="U16" s="518"/>
      <c r="V16" s="542"/>
      <c r="W16" s="518"/>
      <c r="X16" s="542"/>
      <c r="Y16" s="518"/>
      <c r="Z16" s="520"/>
      <c r="AA16" s="562"/>
      <c r="AB16" s="560"/>
      <c r="AC16" s="561"/>
      <c r="AD16" s="562"/>
      <c r="AE16" s="560"/>
      <c r="AF16" s="561"/>
      <c r="AG16" s="554"/>
      <c r="AH16" s="552"/>
      <c r="AI16" s="552"/>
      <c r="AJ16" s="552"/>
      <c r="AK16" s="552"/>
      <c r="AL16" s="552"/>
      <c r="AM16" s="553"/>
      <c r="AN16" s="97"/>
      <c r="AO16" s="97"/>
    </row>
    <row r="17" spans="1:41" ht="21" customHeight="1">
      <c r="A17" s="427">
        <f t="shared" si="0"/>
        <v>44607</v>
      </c>
      <c r="B17" s="428"/>
      <c r="C17" s="131"/>
      <c r="D17" s="550"/>
      <c r="E17" s="550"/>
      <c r="F17" s="551"/>
      <c r="G17" s="131"/>
      <c r="H17" s="550"/>
      <c r="I17" s="550"/>
      <c r="J17" s="551"/>
      <c r="K17" s="543"/>
      <c r="L17" s="544"/>
      <c r="M17" s="544"/>
      <c r="N17" s="544"/>
      <c r="O17" s="544"/>
      <c r="P17" s="544"/>
      <c r="Q17" s="544"/>
      <c r="R17" s="544"/>
      <c r="S17" s="544"/>
      <c r="T17" s="544"/>
      <c r="U17" s="544"/>
      <c r="V17" s="544"/>
      <c r="W17" s="544"/>
      <c r="X17" s="544"/>
      <c r="Y17" s="544"/>
      <c r="Z17" s="545"/>
      <c r="AA17" s="579"/>
      <c r="AB17" s="580"/>
      <c r="AC17" s="581"/>
      <c r="AD17" s="560"/>
      <c r="AE17" s="560"/>
      <c r="AF17" s="561"/>
      <c r="AG17" s="555"/>
      <c r="AH17" s="555"/>
      <c r="AI17" s="555"/>
      <c r="AJ17" s="555"/>
      <c r="AK17" s="555"/>
      <c r="AL17" s="555"/>
      <c r="AM17" s="556"/>
      <c r="AN17" s="97"/>
      <c r="AO17" s="97"/>
    </row>
    <row r="18" spans="1:41" ht="21" customHeight="1">
      <c r="A18" s="427">
        <f t="shared" si="0"/>
        <v>44608</v>
      </c>
      <c r="B18" s="428"/>
      <c r="C18" s="130"/>
      <c r="D18" s="519"/>
      <c r="E18" s="519"/>
      <c r="F18" s="520"/>
      <c r="G18" s="130"/>
      <c r="H18" s="519"/>
      <c r="I18" s="519"/>
      <c r="J18" s="520"/>
      <c r="K18" s="522"/>
      <c r="L18" s="523"/>
      <c r="M18" s="523"/>
      <c r="N18" s="523"/>
      <c r="O18" s="523"/>
      <c r="P18" s="523"/>
      <c r="Q18" s="523"/>
      <c r="R18" s="523"/>
      <c r="S18" s="523"/>
      <c r="T18" s="523"/>
      <c r="U18" s="523"/>
      <c r="V18" s="523"/>
      <c r="W18" s="523"/>
      <c r="X18" s="523"/>
      <c r="Y18" s="523"/>
      <c r="Z18" s="518"/>
      <c r="AA18" s="562"/>
      <c r="AB18" s="560"/>
      <c r="AC18" s="561"/>
      <c r="AD18" s="560"/>
      <c r="AE18" s="560"/>
      <c r="AF18" s="561"/>
      <c r="AG18" s="552"/>
      <c r="AH18" s="552"/>
      <c r="AI18" s="552"/>
      <c r="AJ18" s="552"/>
      <c r="AK18" s="552"/>
      <c r="AL18" s="552"/>
      <c r="AM18" s="553"/>
      <c r="AN18" s="97"/>
      <c r="AO18" s="97"/>
    </row>
    <row r="19" spans="1:41" ht="21" customHeight="1">
      <c r="A19" s="427">
        <f t="shared" si="0"/>
        <v>44609</v>
      </c>
      <c r="B19" s="428"/>
      <c r="C19" s="130"/>
      <c r="D19" s="519"/>
      <c r="E19" s="519"/>
      <c r="F19" s="520"/>
      <c r="G19" s="130"/>
      <c r="H19" s="519"/>
      <c r="I19" s="519"/>
      <c r="J19" s="520"/>
      <c r="K19" s="522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3"/>
      <c r="Z19" s="518"/>
      <c r="AA19" s="562"/>
      <c r="AB19" s="560"/>
      <c r="AC19" s="561"/>
      <c r="AD19" s="560"/>
      <c r="AE19" s="560"/>
      <c r="AF19" s="561"/>
      <c r="AG19" s="552"/>
      <c r="AH19" s="552"/>
      <c r="AI19" s="552"/>
      <c r="AJ19" s="552"/>
      <c r="AK19" s="552"/>
      <c r="AL19" s="552"/>
      <c r="AM19" s="553"/>
      <c r="AN19" s="97"/>
      <c r="AO19" s="97"/>
    </row>
    <row r="20" spans="1:41" ht="21" customHeight="1">
      <c r="A20" s="427">
        <f t="shared" si="0"/>
        <v>44610</v>
      </c>
      <c r="B20" s="428"/>
      <c r="C20" s="130"/>
      <c r="D20" s="519"/>
      <c r="E20" s="519"/>
      <c r="F20" s="520"/>
      <c r="G20" s="130"/>
      <c r="H20" s="519"/>
      <c r="I20" s="519"/>
      <c r="J20" s="520"/>
      <c r="K20" s="522"/>
      <c r="L20" s="523"/>
      <c r="M20" s="523"/>
      <c r="N20" s="523"/>
      <c r="O20" s="523"/>
      <c r="P20" s="523"/>
      <c r="Q20" s="523"/>
      <c r="R20" s="523"/>
      <c r="S20" s="523"/>
      <c r="T20" s="523"/>
      <c r="U20" s="523"/>
      <c r="V20" s="523"/>
      <c r="W20" s="523"/>
      <c r="X20" s="523"/>
      <c r="Y20" s="523"/>
      <c r="Z20" s="518"/>
      <c r="AA20" s="562"/>
      <c r="AB20" s="560"/>
      <c r="AC20" s="561"/>
      <c r="AD20" s="560"/>
      <c r="AE20" s="560"/>
      <c r="AF20" s="561"/>
      <c r="AG20" s="552"/>
      <c r="AH20" s="552"/>
      <c r="AI20" s="552"/>
      <c r="AJ20" s="552"/>
      <c r="AK20" s="552"/>
      <c r="AL20" s="552"/>
      <c r="AM20" s="553"/>
      <c r="AN20" s="97"/>
      <c r="AO20" s="97"/>
    </row>
    <row r="21" spans="1:41" ht="21" customHeight="1">
      <c r="A21" s="427">
        <f t="shared" si="0"/>
        <v>44611</v>
      </c>
      <c r="B21" s="428"/>
      <c r="C21" s="130"/>
      <c r="D21" s="519"/>
      <c r="E21" s="519"/>
      <c r="F21" s="520"/>
      <c r="G21" s="130"/>
      <c r="H21" s="519"/>
      <c r="I21" s="519"/>
      <c r="J21" s="520"/>
      <c r="K21" s="522"/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3"/>
      <c r="W21" s="523"/>
      <c r="X21" s="523"/>
      <c r="Y21" s="523"/>
      <c r="Z21" s="518"/>
      <c r="AA21" s="562"/>
      <c r="AB21" s="560"/>
      <c r="AC21" s="561"/>
      <c r="AD21" s="560"/>
      <c r="AE21" s="560"/>
      <c r="AF21" s="561"/>
      <c r="AG21" s="552"/>
      <c r="AH21" s="552"/>
      <c r="AI21" s="552"/>
      <c r="AJ21" s="552"/>
      <c r="AK21" s="552"/>
      <c r="AL21" s="552"/>
      <c r="AM21" s="553"/>
      <c r="AN21" s="97"/>
      <c r="AO21" s="97"/>
    </row>
    <row r="22" spans="1:41" ht="21" customHeight="1">
      <c r="A22" s="427">
        <f t="shared" si="0"/>
        <v>44612</v>
      </c>
      <c r="B22" s="428"/>
      <c r="C22" s="130"/>
      <c r="D22" s="518"/>
      <c r="E22" s="519"/>
      <c r="F22" s="520"/>
      <c r="G22" s="130"/>
      <c r="H22" s="518"/>
      <c r="I22" s="519"/>
      <c r="J22" s="520"/>
      <c r="K22" s="541"/>
      <c r="L22" s="542"/>
      <c r="M22" s="518"/>
      <c r="N22" s="542"/>
      <c r="O22" s="518"/>
      <c r="P22" s="542"/>
      <c r="Q22" s="518"/>
      <c r="R22" s="542"/>
      <c r="S22" s="518"/>
      <c r="T22" s="542"/>
      <c r="U22" s="518"/>
      <c r="V22" s="542"/>
      <c r="W22" s="518"/>
      <c r="X22" s="542"/>
      <c r="Y22" s="518"/>
      <c r="Z22" s="520"/>
      <c r="AA22" s="562"/>
      <c r="AB22" s="560"/>
      <c r="AC22" s="561"/>
      <c r="AD22" s="562"/>
      <c r="AE22" s="560"/>
      <c r="AF22" s="561"/>
      <c r="AG22" s="554"/>
      <c r="AH22" s="552"/>
      <c r="AI22" s="552"/>
      <c r="AJ22" s="552"/>
      <c r="AK22" s="552"/>
      <c r="AL22" s="552"/>
      <c r="AM22" s="553"/>
      <c r="AN22" s="97"/>
      <c r="AO22" s="97"/>
    </row>
    <row r="23" spans="1:41" ht="21" customHeight="1">
      <c r="A23" s="427">
        <f t="shared" si="0"/>
        <v>44613</v>
      </c>
      <c r="B23" s="428"/>
      <c r="C23" s="130"/>
      <c r="D23" s="518"/>
      <c r="E23" s="519"/>
      <c r="F23" s="520"/>
      <c r="G23" s="130"/>
      <c r="H23" s="518"/>
      <c r="I23" s="519"/>
      <c r="J23" s="520"/>
      <c r="K23" s="541"/>
      <c r="L23" s="542"/>
      <c r="M23" s="518"/>
      <c r="N23" s="542"/>
      <c r="O23" s="518"/>
      <c r="P23" s="542"/>
      <c r="Q23" s="518"/>
      <c r="R23" s="542"/>
      <c r="S23" s="518"/>
      <c r="T23" s="542"/>
      <c r="U23" s="518"/>
      <c r="V23" s="542"/>
      <c r="W23" s="518"/>
      <c r="X23" s="542"/>
      <c r="Y23" s="518"/>
      <c r="Z23" s="520"/>
      <c r="AA23" s="562"/>
      <c r="AB23" s="560"/>
      <c r="AC23" s="561"/>
      <c r="AD23" s="562"/>
      <c r="AE23" s="560"/>
      <c r="AF23" s="561"/>
      <c r="AG23" s="554"/>
      <c r="AH23" s="552"/>
      <c r="AI23" s="552"/>
      <c r="AJ23" s="552"/>
      <c r="AK23" s="552"/>
      <c r="AL23" s="552"/>
      <c r="AM23" s="553"/>
      <c r="AN23" s="97"/>
      <c r="AO23" s="97"/>
    </row>
    <row r="24" spans="1:41" ht="21" customHeight="1">
      <c r="A24" s="427">
        <f t="shared" si="0"/>
        <v>44614</v>
      </c>
      <c r="B24" s="428"/>
      <c r="C24" s="131"/>
      <c r="D24" s="550"/>
      <c r="E24" s="550"/>
      <c r="F24" s="551"/>
      <c r="G24" s="131"/>
      <c r="H24" s="550"/>
      <c r="I24" s="550"/>
      <c r="J24" s="551"/>
      <c r="K24" s="543"/>
      <c r="L24" s="544"/>
      <c r="M24" s="544"/>
      <c r="N24" s="544"/>
      <c r="O24" s="544"/>
      <c r="P24" s="544"/>
      <c r="Q24" s="544"/>
      <c r="R24" s="544"/>
      <c r="S24" s="544"/>
      <c r="T24" s="544"/>
      <c r="U24" s="544"/>
      <c r="V24" s="544"/>
      <c r="W24" s="544"/>
      <c r="X24" s="544"/>
      <c r="Y24" s="544"/>
      <c r="Z24" s="545"/>
      <c r="AA24" s="579"/>
      <c r="AB24" s="580"/>
      <c r="AC24" s="581"/>
      <c r="AD24" s="560"/>
      <c r="AE24" s="560"/>
      <c r="AF24" s="561"/>
      <c r="AG24" s="555"/>
      <c r="AH24" s="555"/>
      <c r="AI24" s="555"/>
      <c r="AJ24" s="555"/>
      <c r="AK24" s="555"/>
      <c r="AL24" s="555"/>
      <c r="AM24" s="556"/>
      <c r="AN24" s="97"/>
      <c r="AO24" s="97"/>
    </row>
    <row r="25" spans="1:41" ht="21" customHeight="1">
      <c r="A25" s="427">
        <f t="shared" si="0"/>
        <v>44615</v>
      </c>
      <c r="B25" s="428"/>
      <c r="C25" s="131"/>
      <c r="D25" s="550"/>
      <c r="E25" s="550"/>
      <c r="F25" s="551"/>
      <c r="G25" s="131"/>
      <c r="H25" s="550"/>
      <c r="I25" s="550"/>
      <c r="J25" s="551"/>
      <c r="K25" s="543"/>
      <c r="L25" s="544"/>
      <c r="M25" s="544"/>
      <c r="N25" s="544"/>
      <c r="O25" s="544"/>
      <c r="P25" s="544"/>
      <c r="Q25" s="544"/>
      <c r="R25" s="544"/>
      <c r="S25" s="544"/>
      <c r="T25" s="544"/>
      <c r="U25" s="544"/>
      <c r="V25" s="544"/>
      <c r="W25" s="544"/>
      <c r="X25" s="544"/>
      <c r="Y25" s="544"/>
      <c r="Z25" s="545"/>
      <c r="AA25" s="579"/>
      <c r="AB25" s="580"/>
      <c r="AC25" s="581"/>
      <c r="AD25" s="560"/>
      <c r="AE25" s="560"/>
      <c r="AF25" s="561"/>
      <c r="AG25" s="555"/>
      <c r="AH25" s="555"/>
      <c r="AI25" s="555"/>
      <c r="AJ25" s="555"/>
      <c r="AK25" s="555"/>
      <c r="AL25" s="555"/>
      <c r="AM25" s="556"/>
      <c r="AN25" s="97"/>
      <c r="AO25" s="97"/>
    </row>
    <row r="26" spans="1:41" ht="21" customHeight="1">
      <c r="A26" s="427">
        <f t="shared" si="0"/>
        <v>44616</v>
      </c>
      <c r="B26" s="428"/>
      <c r="C26" s="130"/>
      <c r="D26" s="519"/>
      <c r="E26" s="519"/>
      <c r="F26" s="520"/>
      <c r="G26" s="130"/>
      <c r="H26" s="519"/>
      <c r="I26" s="519"/>
      <c r="J26" s="520"/>
      <c r="K26" s="522"/>
      <c r="L26" s="523"/>
      <c r="M26" s="523"/>
      <c r="N26" s="523"/>
      <c r="O26" s="523"/>
      <c r="P26" s="523"/>
      <c r="Q26" s="523"/>
      <c r="R26" s="523"/>
      <c r="S26" s="523"/>
      <c r="T26" s="523"/>
      <c r="U26" s="523"/>
      <c r="V26" s="523"/>
      <c r="W26" s="523"/>
      <c r="X26" s="523"/>
      <c r="Y26" s="523"/>
      <c r="Z26" s="518"/>
      <c r="AA26" s="562"/>
      <c r="AB26" s="560"/>
      <c r="AC26" s="561"/>
      <c r="AD26" s="560"/>
      <c r="AE26" s="560"/>
      <c r="AF26" s="561"/>
      <c r="AG26" s="552"/>
      <c r="AH26" s="552"/>
      <c r="AI26" s="552"/>
      <c r="AJ26" s="552"/>
      <c r="AK26" s="552"/>
      <c r="AL26" s="552"/>
      <c r="AM26" s="553"/>
      <c r="AN26" s="97"/>
      <c r="AO26" s="97"/>
    </row>
    <row r="27" spans="1:41" ht="21" customHeight="1">
      <c r="A27" s="427">
        <f t="shared" si="0"/>
        <v>44617</v>
      </c>
      <c r="B27" s="428"/>
      <c r="C27" s="130"/>
      <c r="D27" s="519"/>
      <c r="E27" s="519"/>
      <c r="F27" s="520"/>
      <c r="G27" s="130"/>
      <c r="H27" s="519"/>
      <c r="I27" s="519"/>
      <c r="J27" s="520"/>
      <c r="K27" s="522"/>
      <c r="L27" s="523"/>
      <c r="M27" s="523"/>
      <c r="N27" s="523"/>
      <c r="O27" s="523"/>
      <c r="P27" s="523"/>
      <c r="Q27" s="523"/>
      <c r="R27" s="523"/>
      <c r="S27" s="523"/>
      <c r="T27" s="523"/>
      <c r="U27" s="523"/>
      <c r="V27" s="523"/>
      <c r="W27" s="523"/>
      <c r="X27" s="523"/>
      <c r="Y27" s="523"/>
      <c r="Z27" s="518"/>
      <c r="AA27" s="562"/>
      <c r="AB27" s="560"/>
      <c r="AC27" s="561"/>
      <c r="AD27" s="560"/>
      <c r="AE27" s="560"/>
      <c r="AF27" s="561"/>
      <c r="AG27" s="552"/>
      <c r="AH27" s="552"/>
      <c r="AI27" s="552"/>
      <c r="AJ27" s="552"/>
      <c r="AK27" s="552"/>
      <c r="AL27" s="552"/>
      <c r="AM27" s="553"/>
      <c r="AN27" s="97"/>
      <c r="AO27" s="97"/>
    </row>
    <row r="28" spans="1:41" ht="21" customHeight="1">
      <c r="A28" s="427">
        <f t="shared" si="0"/>
        <v>44618</v>
      </c>
      <c r="B28" s="428"/>
      <c r="C28" s="130"/>
      <c r="D28" s="519"/>
      <c r="E28" s="519"/>
      <c r="F28" s="520"/>
      <c r="G28" s="130"/>
      <c r="H28" s="519"/>
      <c r="I28" s="519"/>
      <c r="J28" s="520"/>
      <c r="K28" s="522"/>
      <c r="L28" s="523"/>
      <c r="M28" s="523"/>
      <c r="N28" s="523"/>
      <c r="O28" s="523"/>
      <c r="P28" s="523"/>
      <c r="Q28" s="523"/>
      <c r="R28" s="523"/>
      <c r="S28" s="523"/>
      <c r="T28" s="523"/>
      <c r="U28" s="523"/>
      <c r="V28" s="523"/>
      <c r="W28" s="523"/>
      <c r="X28" s="523"/>
      <c r="Y28" s="523"/>
      <c r="Z28" s="518"/>
      <c r="AA28" s="562"/>
      <c r="AB28" s="560"/>
      <c r="AC28" s="561"/>
      <c r="AD28" s="560"/>
      <c r="AE28" s="560"/>
      <c r="AF28" s="561"/>
      <c r="AG28" s="552"/>
      <c r="AH28" s="552"/>
      <c r="AI28" s="552"/>
      <c r="AJ28" s="552"/>
      <c r="AK28" s="552"/>
      <c r="AL28" s="552"/>
      <c r="AM28" s="553"/>
      <c r="AN28" s="97"/>
      <c r="AO28" s="97"/>
    </row>
    <row r="29" spans="1:41" ht="21" customHeight="1">
      <c r="A29" s="427">
        <f t="shared" si="0"/>
        <v>44619</v>
      </c>
      <c r="B29" s="428"/>
      <c r="C29" s="130"/>
      <c r="D29" s="518"/>
      <c r="E29" s="519"/>
      <c r="F29" s="520"/>
      <c r="G29" s="130"/>
      <c r="H29" s="518"/>
      <c r="I29" s="519"/>
      <c r="J29" s="520"/>
      <c r="K29" s="541"/>
      <c r="L29" s="542"/>
      <c r="M29" s="518"/>
      <c r="N29" s="542"/>
      <c r="O29" s="518"/>
      <c r="P29" s="542"/>
      <c r="Q29" s="518"/>
      <c r="R29" s="542"/>
      <c r="S29" s="518"/>
      <c r="T29" s="542"/>
      <c r="U29" s="518"/>
      <c r="V29" s="542"/>
      <c r="W29" s="518"/>
      <c r="X29" s="542"/>
      <c r="Y29" s="518"/>
      <c r="Z29" s="520"/>
      <c r="AA29" s="562"/>
      <c r="AB29" s="560"/>
      <c r="AC29" s="561"/>
      <c r="AD29" s="562"/>
      <c r="AE29" s="560"/>
      <c r="AF29" s="561"/>
      <c r="AG29" s="554"/>
      <c r="AH29" s="552"/>
      <c r="AI29" s="552"/>
      <c r="AJ29" s="552"/>
      <c r="AK29" s="552"/>
      <c r="AL29" s="552"/>
      <c r="AM29" s="553"/>
      <c r="AN29" s="97"/>
      <c r="AO29" s="97"/>
    </row>
    <row r="30" spans="1:41" ht="21" customHeight="1">
      <c r="A30" s="427">
        <f t="shared" si="0"/>
        <v>44620</v>
      </c>
      <c r="B30" s="428"/>
      <c r="C30" s="130"/>
      <c r="D30" s="518"/>
      <c r="E30" s="519"/>
      <c r="F30" s="520"/>
      <c r="G30" s="130"/>
      <c r="H30" s="518"/>
      <c r="I30" s="519"/>
      <c r="J30" s="520"/>
      <c r="K30" s="541"/>
      <c r="L30" s="542"/>
      <c r="M30" s="518"/>
      <c r="N30" s="542"/>
      <c r="O30" s="518"/>
      <c r="P30" s="542"/>
      <c r="Q30" s="518"/>
      <c r="R30" s="542"/>
      <c r="S30" s="518"/>
      <c r="T30" s="542"/>
      <c r="U30" s="518"/>
      <c r="V30" s="542"/>
      <c r="W30" s="518"/>
      <c r="X30" s="542"/>
      <c r="Y30" s="518"/>
      <c r="Z30" s="520"/>
      <c r="AA30" s="562"/>
      <c r="AB30" s="560"/>
      <c r="AC30" s="561"/>
      <c r="AD30" s="562"/>
      <c r="AE30" s="560"/>
      <c r="AF30" s="561"/>
      <c r="AG30" s="554"/>
      <c r="AH30" s="552"/>
      <c r="AI30" s="552"/>
      <c r="AJ30" s="552"/>
      <c r="AK30" s="552"/>
      <c r="AL30" s="552"/>
      <c r="AM30" s="553"/>
      <c r="AN30" s="97"/>
      <c r="AO30" s="97"/>
    </row>
    <row r="31" spans="1:41" ht="21" customHeight="1">
      <c r="A31" s="427" t="str">
        <f>IF(MONTH(A30+1)=E1,A30+1,"")</f>
        <v/>
      </c>
      <c r="B31" s="428"/>
      <c r="C31" s="131"/>
      <c r="D31" s="550"/>
      <c r="E31" s="550"/>
      <c r="F31" s="551"/>
      <c r="G31" s="131"/>
      <c r="H31" s="550"/>
      <c r="I31" s="550"/>
      <c r="J31" s="551"/>
      <c r="K31" s="543"/>
      <c r="L31" s="544"/>
      <c r="M31" s="544"/>
      <c r="N31" s="544"/>
      <c r="O31" s="544"/>
      <c r="P31" s="544"/>
      <c r="Q31" s="544"/>
      <c r="R31" s="544"/>
      <c r="S31" s="544"/>
      <c r="T31" s="544"/>
      <c r="U31" s="544"/>
      <c r="V31" s="544"/>
      <c r="W31" s="544"/>
      <c r="X31" s="544"/>
      <c r="Y31" s="544"/>
      <c r="Z31" s="545"/>
      <c r="AA31" s="579"/>
      <c r="AB31" s="580"/>
      <c r="AC31" s="581"/>
      <c r="AD31" s="560"/>
      <c r="AE31" s="560"/>
      <c r="AF31" s="561"/>
      <c r="AG31" s="555"/>
      <c r="AH31" s="555"/>
      <c r="AI31" s="555"/>
      <c r="AJ31" s="555"/>
      <c r="AK31" s="555"/>
      <c r="AL31" s="555"/>
      <c r="AM31" s="556"/>
      <c r="AN31" s="97"/>
      <c r="AO31" s="97"/>
    </row>
    <row r="32" spans="1:41" ht="21" customHeight="1">
      <c r="A32" s="427" t="str">
        <f>IF(MONTH(A30+2)=E1,A30+2,"")</f>
        <v/>
      </c>
      <c r="B32" s="428"/>
      <c r="C32" s="131"/>
      <c r="D32" s="550"/>
      <c r="E32" s="550"/>
      <c r="F32" s="551"/>
      <c r="G32" s="131"/>
      <c r="H32" s="550"/>
      <c r="I32" s="550"/>
      <c r="J32" s="551"/>
      <c r="K32" s="543"/>
      <c r="L32" s="544"/>
      <c r="M32" s="544"/>
      <c r="N32" s="544"/>
      <c r="O32" s="544"/>
      <c r="P32" s="544"/>
      <c r="Q32" s="544"/>
      <c r="R32" s="544"/>
      <c r="S32" s="544"/>
      <c r="T32" s="544"/>
      <c r="U32" s="544"/>
      <c r="V32" s="544"/>
      <c r="W32" s="544"/>
      <c r="X32" s="544"/>
      <c r="Y32" s="544"/>
      <c r="Z32" s="545"/>
      <c r="AA32" s="562"/>
      <c r="AB32" s="560"/>
      <c r="AC32" s="561"/>
      <c r="AD32" s="560"/>
      <c r="AE32" s="560"/>
      <c r="AF32" s="561"/>
      <c r="AG32" s="555"/>
      <c r="AH32" s="555"/>
      <c r="AI32" s="555"/>
      <c r="AJ32" s="555"/>
      <c r="AK32" s="555"/>
      <c r="AL32" s="555"/>
      <c r="AM32" s="556"/>
      <c r="AN32" s="97"/>
      <c r="AO32" s="97"/>
    </row>
    <row r="33" spans="1:41" ht="21" customHeight="1">
      <c r="A33" s="427" t="str">
        <f>IF(MONTH(A30+3)=E1,A30+3,"")</f>
        <v/>
      </c>
      <c r="B33" s="428"/>
      <c r="C33" s="131"/>
      <c r="D33" s="550"/>
      <c r="E33" s="550"/>
      <c r="F33" s="551"/>
      <c r="G33" s="131"/>
      <c r="H33" s="550"/>
      <c r="I33" s="550"/>
      <c r="J33" s="551"/>
      <c r="K33" s="543"/>
      <c r="L33" s="544"/>
      <c r="M33" s="544"/>
      <c r="N33" s="544"/>
      <c r="O33" s="544"/>
      <c r="P33" s="544"/>
      <c r="Q33" s="544"/>
      <c r="R33" s="544"/>
      <c r="S33" s="544"/>
      <c r="T33" s="544"/>
      <c r="U33" s="544"/>
      <c r="V33" s="544"/>
      <c r="W33" s="544"/>
      <c r="X33" s="544"/>
      <c r="Y33" s="544"/>
      <c r="Z33" s="545"/>
      <c r="AA33" s="585"/>
      <c r="AB33" s="586"/>
      <c r="AC33" s="587"/>
      <c r="AD33" s="560"/>
      <c r="AE33" s="560"/>
      <c r="AF33" s="561"/>
      <c r="AG33" s="555"/>
      <c r="AH33" s="555"/>
      <c r="AI33" s="555"/>
      <c r="AJ33" s="555"/>
      <c r="AK33" s="555"/>
      <c r="AL33" s="555"/>
      <c r="AM33" s="556"/>
      <c r="AN33" s="97"/>
      <c r="AO33" s="97"/>
    </row>
    <row r="34" spans="1:41" ht="21" customHeight="1">
      <c r="A34" s="360"/>
      <c r="B34" s="361"/>
      <c r="C34" s="600" t="s">
        <v>131</v>
      </c>
      <c r="D34" s="600"/>
      <c r="E34" s="600"/>
      <c r="F34" s="601"/>
      <c r="G34" s="132"/>
      <c r="H34" s="589"/>
      <c r="I34" s="589"/>
      <c r="J34" s="590"/>
      <c r="K34" s="596"/>
      <c r="L34" s="565"/>
      <c r="M34" s="565"/>
      <c r="N34" s="565"/>
      <c r="O34" s="565"/>
      <c r="P34" s="565"/>
      <c r="Q34" s="565"/>
      <c r="R34" s="565"/>
      <c r="S34" s="565"/>
      <c r="T34" s="565"/>
      <c r="U34" s="565"/>
      <c r="V34" s="565"/>
      <c r="W34" s="565"/>
      <c r="X34" s="565"/>
      <c r="Y34" s="565"/>
      <c r="Z34" s="578"/>
      <c r="AA34" s="574"/>
      <c r="AB34" s="575"/>
      <c r="AC34" s="576"/>
      <c r="AD34" s="528"/>
      <c r="AE34" s="529"/>
      <c r="AF34" s="529"/>
      <c r="AG34" s="529"/>
      <c r="AH34" s="529"/>
      <c r="AI34" s="529"/>
      <c r="AJ34" s="529"/>
      <c r="AK34" s="529"/>
      <c r="AL34" s="529"/>
      <c r="AM34" s="530"/>
      <c r="AN34" s="97"/>
      <c r="AO34" s="97"/>
    </row>
    <row r="35" spans="1:41" ht="21" customHeight="1">
      <c r="A35" s="360"/>
      <c r="B35" s="361"/>
      <c r="C35" s="600"/>
      <c r="D35" s="600"/>
      <c r="E35" s="600"/>
      <c r="F35" s="601"/>
      <c r="G35" s="318" t="str">
        <f>初期項目設定!G35</f>
        <v>繰越</v>
      </c>
      <c r="H35" s="318"/>
      <c r="I35" s="318"/>
      <c r="J35" s="531"/>
      <c r="K35" s="639"/>
      <c r="L35" s="639"/>
      <c r="M35" s="639"/>
      <c r="N35" s="639"/>
      <c r="O35" s="639"/>
      <c r="P35" s="639"/>
      <c r="Q35" s="639"/>
      <c r="R35" s="639"/>
      <c r="S35" s="639"/>
      <c r="T35" s="639"/>
      <c r="U35" s="639"/>
      <c r="V35" s="639"/>
      <c r="W35" s="639"/>
      <c r="X35" s="639"/>
      <c r="Y35" s="639"/>
      <c r="Z35" s="640"/>
      <c r="AA35" s="525"/>
      <c r="AB35" s="526"/>
      <c r="AC35" s="527"/>
      <c r="AD35" s="528"/>
      <c r="AE35" s="529"/>
      <c r="AF35" s="529"/>
      <c r="AG35" s="529"/>
      <c r="AH35" s="529"/>
      <c r="AI35" s="529"/>
      <c r="AJ35" s="529"/>
      <c r="AK35" s="529"/>
      <c r="AL35" s="529"/>
      <c r="AM35" s="530"/>
      <c r="AN35" s="97"/>
      <c r="AO35" s="97"/>
    </row>
    <row r="36" spans="1:41" ht="21" customHeight="1">
      <c r="A36" s="360"/>
      <c r="B36" s="361"/>
      <c r="C36" s="600"/>
      <c r="D36" s="600"/>
      <c r="E36" s="600"/>
      <c r="F36" s="601"/>
      <c r="G36" s="318" t="str">
        <f>初期項目設定!G36</f>
        <v>予算</v>
      </c>
      <c r="H36" s="318"/>
      <c r="I36" s="318"/>
      <c r="J36" s="531"/>
      <c r="K36" s="597"/>
      <c r="L36" s="594"/>
      <c r="M36" s="594"/>
      <c r="N36" s="594"/>
      <c r="O36" s="594"/>
      <c r="P36" s="594"/>
      <c r="Q36" s="594"/>
      <c r="R36" s="594"/>
      <c r="S36" s="594"/>
      <c r="T36" s="594"/>
      <c r="U36" s="594"/>
      <c r="V36" s="594"/>
      <c r="W36" s="594"/>
      <c r="X36" s="594"/>
      <c r="Y36" s="594"/>
      <c r="Z36" s="595"/>
      <c r="AA36" s="525"/>
      <c r="AB36" s="526"/>
      <c r="AC36" s="527"/>
      <c r="AD36" s="528"/>
      <c r="AE36" s="529"/>
      <c r="AF36" s="529"/>
      <c r="AG36" s="529"/>
      <c r="AH36" s="529"/>
      <c r="AI36" s="529"/>
      <c r="AJ36" s="529"/>
      <c r="AK36" s="529"/>
      <c r="AL36" s="529"/>
      <c r="AM36" s="530"/>
      <c r="AN36" s="97"/>
      <c r="AO36" s="97"/>
    </row>
    <row r="37" spans="1:41" ht="21" customHeight="1">
      <c r="A37" s="360"/>
      <c r="B37" s="361"/>
      <c r="C37" s="600"/>
      <c r="D37" s="600"/>
      <c r="E37" s="600"/>
      <c r="F37" s="601"/>
      <c r="G37" s="598" t="str">
        <f>初期項目設定!G37</f>
        <v>決算</v>
      </c>
      <c r="H37" s="598"/>
      <c r="I37" s="598"/>
      <c r="J37" s="599"/>
      <c r="K37" s="565"/>
      <c r="L37" s="565"/>
      <c r="M37" s="565"/>
      <c r="N37" s="565"/>
      <c r="O37" s="565"/>
      <c r="P37" s="565"/>
      <c r="Q37" s="565"/>
      <c r="R37" s="565"/>
      <c r="S37" s="565"/>
      <c r="T37" s="565"/>
      <c r="U37" s="565"/>
      <c r="V37" s="565"/>
      <c r="W37" s="565"/>
      <c r="X37" s="565"/>
      <c r="Y37" s="565"/>
      <c r="Z37" s="578"/>
      <c r="AA37" s="525"/>
      <c r="AB37" s="526"/>
      <c r="AC37" s="527"/>
      <c r="AD37" s="528"/>
      <c r="AE37" s="529"/>
      <c r="AF37" s="529"/>
      <c r="AG37" s="529"/>
      <c r="AH37" s="529"/>
      <c r="AI37" s="529"/>
      <c r="AJ37" s="529"/>
      <c r="AK37" s="529"/>
      <c r="AL37" s="529"/>
      <c r="AM37" s="530"/>
      <c r="AN37" s="97"/>
      <c r="AO37" s="97"/>
    </row>
    <row r="38" spans="1:41" ht="21" customHeight="1">
      <c r="A38" s="360"/>
      <c r="B38" s="361"/>
      <c r="C38" s="600"/>
      <c r="D38" s="600"/>
      <c r="E38" s="600"/>
      <c r="F38" s="601"/>
      <c r="G38" s="318" t="str">
        <f>初期項目設定!G38</f>
        <v>差引</v>
      </c>
      <c r="H38" s="318"/>
      <c r="I38" s="318"/>
      <c r="J38" s="531"/>
      <c r="K38" s="603"/>
      <c r="L38" s="564"/>
      <c r="M38" s="565"/>
      <c r="N38" s="565"/>
      <c r="O38" s="563"/>
      <c r="P38" s="564"/>
      <c r="Q38" s="565"/>
      <c r="R38" s="565"/>
      <c r="S38" s="563"/>
      <c r="T38" s="564"/>
      <c r="U38" s="565"/>
      <c r="V38" s="565"/>
      <c r="W38" s="565"/>
      <c r="X38" s="565"/>
      <c r="Y38" s="563"/>
      <c r="Z38" s="577"/>
      <c r="AA38" s="574"/>
      <c r="AB38" s="575"/>
      <c r="AC38" s="576"/>
      <c r="AD38" s="591" t="s">
        <v>132</v>
      </c>
      <c r="AE38" s="592"/>
      <c r="AF38" s="592"/>
      <c r="AG38" s="592"/>
      <c r="AH38" s="592"/>
      <c r="AI38" s="592"/>
      <c r="AJ38" s="592"/>
      <c r="AK38" s="592"/>
      <c r="AL38" s="592"/>
      <c r="AM38" s="593"/>
      <c r="AN38" s="97"/>
      <c r="AO38" s="97"/>
    </row>
    <row r="39" spans="1:41" ht="6" customHeight="1">
      <c r="A39" s="97"/>
      <c r="B39" s="97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97"/>
      <c r="AO39" s="97"/>
    </row>
    <row r="40" spans="1:41" ht="21" customHeight="1">
      <c r="A40" s="317"/>
      <c r="B40" s="318"/>
      <c r="C40" s="602" t="str">
        <f>初期項目設定!C40</f>
        <v>電気</v>
      </c>
      <c r="D40" s="566"/>
      <c r="E40" s="566" t="str">
        <f>初期項目設定!E40</f>
        <v>ガス</v>
      </c>
      <c r="F40" s="566"/>
      <c r="G40" s="566" t="str">
        <f>初期項目設定!G40</f>
        <v>水道</v>
      </c>
      <c r="H40" s="566"/>
      <c r="I40" s="566" t="str">
        <f>初期項目設定!I40</f>
        <v>電話</v>
      </c>
      <c r="J40" s="566"/>
      <c r="K40" s="566" t="str">
        <f>初期項目設定!K40</f>
        <v>携帯</v>
      </c>
      <c r="L40" s="566"/>
      <c r="M40" s="566" t="str">
        <f>初期項目設定!M40</f>
        <v>・・</v>
      </c>
      <c r="N40" s="566"/>
      <c r="O40" s="566" t="str">
        <f>初期項目設定!O40</f>
        <v>・・</v>
      </c>
      <c r="P40" s="566"/>
      <c r="Q40" s="566" t="str">
        <f>初期項目設定!Q40</f>
        <v>・・</v>
      </c>
      <c r="R40" s="566"/>
      <c r="S40" s="567">
        <f>初期項目設定!S40</f>
        <v>0</v>
      </c>
      <c r="T40" s="568"/>
      <c r="U40" s="567">
        <f>初期項目設定!U40</f>
        <v>0</v>
      </c>
      <c r="V40" s="318"/>
      <c r="W40" s="317" t="str">
        <f>初期項目設定!W40</f>
        <v>小計</v>
      </c>
      <c r="X40" s="318"/>
      <c r="Y40" s="531"/>
      <c r="Z40" s="114"/>
      <c r="AA40" s="569" t="str">
        <f>初期項目設定!AA40</f>
        <v>住宅</v>
      </c>
      <c r="AB40" s="570"/>
      <c r="AC40" s="571"/>
      <c r="AD40" s="572"/>
      <c r="AE40" s="573"/>
      <c r="AF40" s="110"/>
      <c r="AG40" s="506" t="str">
        <f>初期項目設定!AG40</f>
        <v>支給額</v>
      </c>
      <c r="AH40" s="506"/>
      <c r="AI40" s="506"/>
      <c r="AJ40" s="607"/>
      <c r="AK40" s="607"/>
      <c r="AL40" s="607"/>
      <c r="AM40" s="607"/>
      <c r="AN40" s="97"/>
      <c r="AO40" s="97"/>
    </row>
    <row r="41" spans="1:41" ht="21" customHeight="1">
      <c r="A41" s="313" t="str">
        <f>初期項目設定!A41</f>
        <v>予算</v>
      </c>
      <c r="B41" s="314"/>
      <c r="C41" s="604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8"/>
      <c r="T41" s="609"/>
      <c r="U41" s="608"/>
      <c r="V41" s="610"/>
      <c r="W41" s="611"/>
      <c r="X41" s="612"/>
      <c r="Y41" s="613"/>
      <c r="Z41" s="113"/>
      <c r="AA41" s="317" t="str">
        <f>初期項目設定!AA41</f>
        <v>保険</v>
      </c>
      <c r="AB41" s="531"/>
      <c r="AC41" s="614"/>
      <c r="AD41" s="615"/>
      <c r="AE41" s="616"/>
      <c r="AF41" s="110"/>
      <c r="AG41" s="461" t="str">
        <f>初期項目設定!AG41</f>
        <v>控除額</v>
      </c>
      <c r="AH41" s="461"/>
      <c r="AI41" s="461"/>
      <c r="AJ41" s="617"/>
      <c r="AK41" s="617"/>
      <c r="AL41" s="617"/>
      <c r="AM41" s="617"/>
      <c r="AN41" s="97"/>
      <c r="AO41" s="97"/>
    </row>
    <row r="42" spans="1:41" ht="21" customHeight="1">
      <c r="A42" s="357" t="str">
        <f>初期項目設定!A42</f>
        <v>決算</v>
      </c>
      <c r="B42" s="358"/>
      <c r="C42" s="636"/>
      <c r="D42" s="606"/>
      <c r="E42" s="606"/>
      <c r="F42" s="606"/>
      <c r="G42" s="606"/>
      <c r="H42" s="606"/>
      <c r="I42" s="606"/>
      <c r="J42" s="606"/>
      <c r="K42" s="606"/>
      <c r="L42" s="606"/>
      <c r="M42" s="606"/>
      <c r="N42" s="606"/>
      <c r="O42" s="606"/>
      <c r="P42" s="606"/>
      <c r="Q42" s="606"/>
      <c r="R42" s="606"/>
      <c r="S42" s="618"/>
      <c r="T42" s="619"/>
      <c r="U42" s="618"/>
      <c r="V42" s="620"/>
      <c r="W42" s="621"/>
      <c r="X42" s="622"/>
      <c r="Y42" s="623"/>
      <c r="Z42" s="113"/>
      <c r="AA42" s="317" t="str">
        <f>初期項目設定!AA42</f>
        <v>～</v>
      </c>
      <c r="AB42" s="531"/>
      <c r="AC42" s="614"/>
      <c r="AD42" s="615"/>
      <c r="AE42" s="616"/>
      <c r="AF42" s="110"/>
      <c r="AG42" s="461" t="str">
        <f>初期項目設定!AG42</f>
        <v>天引額</v>
      </c>
      <c r="AH42" s="461"/>
      <c r="AI42" s="461"/>
      <c r="AJ42" s="617"/>
      <c r="AK42" s="617"/>
      <c r="AL42" s="617"/>
      <c r="AM42" s="617"/>
      <c r="AN42" s="97"/>
      <c r="AO42" s="97"/>
    </row>
    <row r="43" spans="1:41" ht="21" customHeight="1">
      <c r="A43" s="343" t="str">
        <f>初期項目設定!A43</f>
        <v>差引</v>
      </c>
      <c r="B43" s="344"/>
      <c r="C43" s="635"/>
      <c r="D43" s="624"/>
      <c r="E43" s="624"/>
      <c r="F43" s="624"/>
      <c r="G43" s="624"/>
      <c r="H43" s="624"/>
      <c r="I43" s="624"/>
      <c r="J43" s="624"/>
      <c r="K43" s="624"/>
      <c r="L43" s="624"/>
      <c r="M43" s="624"/>
      <c r="N43" s="624"/>
      <c r="O43" s="624"/>
      <c r="P43" s="624"/>
      <c r="Q43" s="624"/>
      <c r="R43" s="624"/>
      <c r="S43" s="624"/>
      <c r="T43" s="624"/>
      <c r="U43" s="624"/>
      <c r="V43" s="624"/>
      <c r="W43" s="625"/>
      <c r="X43" s="626"/>
      <c r="Y43" s="627"/>
      <c r="Z43" s="113"/>
      <c r="AA43" s="628">
        <f>初期項目設定!AA43</f>
        <v>0</v>
      </c>
      <c r="AB43" s="629"/>
      <c r="AC43" s="630"/>
      <c r="AD43" s="631"/>
      <c r="AE43" s="632"/>
      <c r="AF43" s="110"/>
      <c r="AG43" s="633" t="str">
        <f>初期項目設定!AG43</f>
        <v>手取額</v>
      </c>
      <c r="AH43" s="633"/>
      <c r="AI43" s="633"/>
      <c r="AJ43" s="634"/>
      <c r="AK43" s="634"/>
      <c r="AL43" s="634"/>
      <c r="AM43" s="634"/>
      <c r="AN43" s="97"/>
      <c r="AO43" s="97"/>
    </row>
    <row r="44" spans="1:41" ht="6" customHeight="1"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</row>
  </sheetData>
  <sheetProtection algorithmName="SHA-512" hashValue="f3vm+cEr8nO1oonUkEtzZLZecGcVT2ruTrQL82g+8MkqPkFcmIhfrN0TCbpcZusm2mNqfhJe7FSYpsm3Eaj94g==" saltValue="jDXPyBq1BgQVa12e+wc//A==" spinCount="100000" sheet="1" formatCells="0" formatColumns="0" formatRows="0" insertColumns="0" insertRows="0" insertHyperlinks="0" deleteColumns="0" deleteRows="0" sort="0" autoFilter="0" pivotTables="0"/>
  <mergeCells count="581"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U40:V40"/>
    <mergeCell ref="W40:Y40"/>
    <mergeCell ref="AA40:AB40"/>
    <mergeCell ref="AC40:AE40"/>
    <mergeCell ref="AG40:AI40"/>
    <mergeCell ref="AJ43:AM43"/>
    <mergeCell ref="S43:T43"/>
    <mergeCell ref="U43:V43"/>
    <mergeCell ref="W43:Y43"/>
    <mergeCell ref="AA43:AB43"/>
    <mergeCell ref="AC43:AE43"/>
    <mergeCell ref="AG43:AI43"/>
    <mergeCell ref="AJ42:AM42"/>
    <mergeCell ref="S42:T42"/>
    <mergeCell ref="U42:V42"/>
    <mergeCell ref="W42:Y42"/>
    <mergeCell ref="AA42:AB42"/>
    <mergeCell ref="AC42:AE42"/>
    <mergeCell ref="AG42:AI42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1:V31"/>
    <mergeCell ref="W31:X31"/>
    <mergeCell ref="Y31:Z31"/>
    <mergeCell ref="AA31:AC31"/>
    <mergeCell ref="AD31:AF31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7:V27"/>
    <mergeCell ref="W27:X27"/>
    <mergeCell ref="Y27:Z27"/>
    <mergeCell ref="AA27:AC27"/>
    <mergeCell ref="AD27:AF27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3:V23"/>
    <mergeCell ref="W23:X23"/>
    <mergeCell ref="Y23:Z23"/>
    <mergeCell ref="AA23:AC23"/>
    <mergeCell ref="AD23:AF23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9:V19"/>
    <mergeCell ref="W19:X19"/>
    <mergeCell ref="Y19:Z19"/>
    <mergeCell ref="AA19:AC19"/>
    <mergeCell ref="AD19:AF19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5:V15"/>
    <mergeCell ref="W15:X15"/>
    <mergeCell ref="Y15:Z15"/>
    <mergeCell ref="AA15:AC15"/>
    <mergeCell ref="AD15:AF15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11:V11"/>
    <mergeCell ref="W11:X11"/>
    <mergeCell ref="Y11:Z11"/>
    <mergeCell ref="AA11:AC11"/>
    <mergeCell ref="AD11:AF11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7:V7"/>
    <mergeCell ref="W7:X7"/>
    <mergeCell ref="Y7:Z7"/>
    <mergeCell ref="AA7:AC7"/>
    <mergeCell ref="AD7:AF7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</mergeCells>
  <phoneticPr fontId="3"/>
  <conditionalFormatting sqref="A3:AM33">
    <cfRule type="expression" dxfId="34" priority="4">
      <formula>WEEKDAY($A3)=7</formula>
    </cfRule>
    <cfRule type="expression" dxfId="33" priority="5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88FC1FCD-4250-4C29-AD32-B0587862A62B}">
            <xm:f>VLOOKUP($A3,祝日!$A$2:$B$30,2,FALSE)&lt;&gt;TRUE</xm:f>
            <x14:dxf>
              <font>
                <strike val="0"/>
              </font>
              <fill>
                <patternFill>
                  <bgColor theme="9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71D3C-04E1-4525-8F0A-52375DCF9181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12" customWidth="1"/>
    <col min="11" max="26" width="2.625" style="12" customWidth="1"/>
    <col min="27" max="38" width="2.5" style="12" customWidth="1"/>
    <col min="39" max="39" width="1.5" style="12" customWidth="1"/>
    <col min="40" max="16384" width="9" style="12"/>
  </cols>
  <sheetData>
    <row r="1" spans="1:41" ht="21" customHeight="1">
      <c r="A1" s="405">
        <f>初期項目設定!A1</f>
        <v>2022</v>
      </c>
      <c r="B1" s="405"/>
      <c r="C1" s="405"/>
      <c r="D1" s="405"/>
      <c r="E1" s="406">
        <v>3</v>
      </c>
      <c r="F1" s="406"/>
      <c r="G1" s="406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407" t="s">
        <v>97</v>
      </c>
      <c r="AD1" s="407"/>
      <c r="AE1" s="407"/>
      <c r="AF1" s="407"/>
      <c r="AG1" s="407"/>
      <c r="AH1" s="108"/>
      <c r="AI1" s="407" t="s">
        <v>98</v>
      </c>
      <c r="AJ1" s="407"/>
      <c r="AK1" s="407"/>
      <c r="AL1" s="407"/>
      <c r="AM1" s="407"/>
      <c r="AN1" s="97"/>
      <c r="AO1" s="109"/>
    </row>
    <row r="2" spans="1:41" ht="21" customHeight="1">
      <c r="A2" s="487" t="s">
        <v>125</v>
      </c>
      <c r="B2" s="473"/>
      <c r="C2" s="487" t="s">
        <v>5</v>
      </c>
      <c r="D2" s="473"/>
      <c r="E2" s="473"/>
      <c r="F2" s="474"/>
      <c r="G2" s="487" t="s">
        <v>6</v>
      </c>
      <c r="H2" s="473"/>
      <c r="I2" s="473"/>
      <c r="J2" s="474"/>
      <c r="K2" s="532" t="str">
        <f>初期項目設定!K2&amp;""</f>
        <v>食費</v>
      </c>
      <c r="L2" s="533"/>
      <c r="M2" s="534" t="str">
        <f>初期項目設定!M2&amp;""</f>
        <v>消耗</v>
      </c>
      <c r="N2" s="535"/>
      <c r="O2" s="534" t="str">
        <f>初期項目設定!O2&amp;""</f>
        <v>耐久</v>
      </c>
      <c r="P2" s="535"/>
      <c r="Q2" s="534" t="str">
        <f>初期項目設定!Q2&amp;""</f>
        <v>娯楽</v>
      </c>
      <c r="R2" s="535"/>
      <c r="S2" s="534" t="str">
        <f>初期項目設定!S2&amp;""</f>
        <v>通信</v>
      </c>
      <c r="T2" s="535"/>
      <c r="U2" s="534" t="str">
        <f>初期項目設定!U2&amp;""</f>
        <v>交際</v>
      </c>
      <c r="V2" s="535"/>
      <c r="W2" s="534" t="str">
        <f>初期項目設定!W2&amp;""</f>
        <v>・・</v>
      </c>
      <c r="X2" s="535"/>
      <c r="Y2" s="534" t="str">
        <f>初期項目設定!Y2&amp;""</f>
        <v>・・</v>
      </c>
      <c r="Z2" s="535"/>
      <c r="AA2" s="588" t="s">
        <v>8</v>
      </c>
      <c r="AB2" s="546"/>
      <c r="AC2" s="547"/>
      <c r="AD2" s="473" t="s">
        <v>9</v>
      </c>
      <c r="AE2" s="473"/>
      <c r="AF2" s="474"/>
      <c r="AG2" s="546" t="s">
        <v>124</v>
      </c>
      <c r="AH2" s="546"/>
      <c r="AI2" s="546"/>
      <c r="AJ2" s="546"/>
      <c r="AK2" s="546"/>
      <c r="AL2" s="546"/>
      <c r="AM2" s="547"/>
      <c r="AN2" s="97"/>
      <c r="AO2" s="97"/>
    </row>
    <row r="3" spans="1:41" ht="21" customHeight="1">
      <c r="A3" s="420">
        <f>DATE(A1,E1,1)</f>
        <v>44621</v>
      </c>
      <c r="B3" s="421"/>
      <c r="C3" s="129"/>
      <c r="D3" s="637"/>
      <c r="E3" s="637"/>
      <c r="F3" s="638"/>
      <c r="G3" s="129"/>
      <c r="H3" s="536"/>
      <c r="I3" s="536"/>
      <c r="J3" s="537"/>
      <c r="K3" s="538"/>
      <c r="L3" s="539"/>
      <c r="M3" s="539"/>
      <c r="N3" s="539"/>
      <c r="O3" s="539"/>
      <c r="P3" s="539"/>
      <c r="Q3" s="539"/>
      <c r="R3" s="539"/>
      <c r="S3" s="539"/>
      <c r="T3" s="539"/>
      <c r="U3" s="539"/>
      <c r="V3" s="539"/>
      <c r="W3" s="539"/>
      <c r="X3" s="539"/>
      <c r="Y3" s="539"/>
      <c r="Z3" s="540"/>
      <c r="AA3" s="582"/>
      <c r="AB3" s="583"/>
      <c r="AC3" s="584"/>
      <c r="AD3" s="557"/>
      <c r="AE3" s="558"/>
      <c r="AF3" s="559"/>
      <c r="AG3" s="548"/>
      <c r="AH3" s="548"/>
      <c r="AI3" s="548"/>
      <c r="AJ3" s="548"/>
      <c r="AK3" s="548"/>
      <c r="AL3" s="548"/>
      <c r="AM3" s="549"/>
      <c r="AN3" s="97"/>
      <c r="AO3" s="97"/>
    </row>
    <row r="4" spans="1:41" ht="21" customHeight="1">
      <c r="A4" s="427">
        <f>A3+1</f>
        <v>44622</v>
      </c>
      <c r="B4" s="432"/>
      <c r="C4" s="130"/>
      <c r="D4" s="519"/>
      <c r="E4" s="519"/>
      <c r="F4" s="520"/>
      <c r="G4" s="130"/>
      <c r="H4" s="519"/>
      <c r="I4" s="519"/>
      <c r="J4" s="520"/>
      <c r="K4" s="522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18"/>
      <c r="AA4" s="562"/>
      <c r="AB4" s="560"/>
      <c r="AC4" s="561"/>
      <c r="AD4" s="560"/>
      <c r="AE4" s="560"/>
      <c r="AF4" s="561"/>
      <c r="AG4" s="552"/>
      <c r="AH4" s="552"/>
      <c r="AI4" s="552"/>
      <c r="AJ4" s="552"/>
      <c r="AK4" s="552"/>
      <c r="AL4" s="552"/>
      <c r="AM4" s="553"/>
      <c r="AN4" s="97"/>
      <c r="AO4" s="97"/>
    </row>
    <row r="5" spans="1:41" ht="21" customHeight="1">
      <c r="A5" s="427">
        <f t="shared" ref="A5:A30" si="0">A4+1</f>
        <v>44623</v>
      </c>
      <c r="B5" s="428"/>
      <c r="C5" s="130"/>
      <c r="D5" s="519"/>
      <c r="E5" s="519"/>
      <c r="F5" s="520"/>
      <c r="G5" s="130"/>
      <c r="H5" s="519"/>
      <c r="I5" s="519"/>
      <c r="J5" s="520"/>
      <c r="K5" s="522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18"/>
      <c r="AA5" s="562"/>
      <c r="AB5" s="560"/>
      <c r="AC5" s="561"/>
      <c r="AD5" s="560"/>
      <c r="AE5" s="560"/>
      <c r="AF5" s="561"/>
      <c r="AG5" s="552"/>
      <c r="AH5" s="552"/>
      <c r="AI5" s="552"/>
      <c r="AJ5" s="552"/>
      <c r="AK5" s="552"/>
      <c r="AL5" s="552"/>
      <c r="AM5" s="553"/>
      <c r="AN5" s="97"/>
      <c r="AO5" s="97"/>
    </row>
    <row r="6" spans="1:41" ht="21" customHeight="1">
      <c r="A6" s="427">
        <f t="shared" si="0"/>
        <v>44624</v>
      </c>
      <c r="B6" s="428"/>
      <c r="C6" s="130"/>
      <c r="D6" s="519"/>
      <c r="E6" s="519"/>
      <c r="F6" s="520"/>
      <c r="G6" s="130"/>
      <c r="H6" s="519"/>
      <c r="I6" s="519"/>
      <c r="J6" s="520"/>
      <c r="K6" s="522"/>
      <c r="L6" s="523"/>
      <c r="M6" s="523"/>
      <c r="N6" s="523"/>
      <c r="O6" s="523"/>
      <c r="P6" s="523"/>
      <c r="Q6" s="523"/>
      <c r="R6" s="523"/>
      <c r="S6" s="523"/>
      <c r="T6" s="523"/>
      <c r="U6" s="523"/>
      <c r="V6" s="523"/>
      <c r="W6" s="523"/>
      <c r="X6" s="523"/>
      <c r="Y6" s="523"/>
      <c r="Z6" s="518"/>
      <c r="AA6" s="562"/>
      <c r="AB6" s="560"/>
      <c r="AC6" s="561"/>
      <c r="AD6" s="560"/>
      <c r="AE6" s="560"/>
      <c r="AF6" s="561"/>
      <c r="AG6" s="552"/>
      <c r="AH6" s="552"/>
      <c r="AI6" s="552"/>
      <c r="AJ6" s="552"/>
      <c r="AK6" s="552"/>
      <c r="AL6" s="552"/>
      <c r="AM6" s="553"/>
      <c r="AN6" s="97"/>
      <c r="AO6" s="97"/>
    </row>
    <row r="7" spans="1:41" ht="21" customHeight="1">
      <c r="A7" s="427">
        <f t="shared" si="0"/>
        <v>44625</v>
      </c>
      <c r="B7" s="428"/>
      <c r="C7" s="130"/>
      <c r="D7" s="519"/>
      <c r="E7" s="519"/>
      <c r="F7" s="520"/>
      <c r="G7" s="130"/>
      <c r="H7" s="519"/>
      <c r="I7" s="519"/>
      <c r="J7" s="520"/>
      <c r="K7" s="522"/>
      <c r="L7" s="523"/>
      <c r="M7" s="523"/>
      <c r="N7" s="523"/>
      <c r="O7" s="523"/>
      <c r="P7" s="523"/>
      <c r="Q7" s="523"/>
      <c r="R7" s="523"/>
      <c r="S7" s="523"/>
      <c r="T7" s="523"/>
      <c r="U7" s="523"/>
      <c r="V7" s="523"/>
      <c r="W7" s="523"/>
      <c r="X7" s="523"/>
      <c r="Y7" s="523"/>
      <c r="Z7" s="518"/>
      <c r="AA7" s="562"/>
      <c r="AB7" s="560"/>
      <c r="AC7" s="561"/>
      <c r="AD7" s="560"/>
      <c r="AE7" s="560"/>
      <c r="AF7" s="561"/>
      <c r="AG7" s="552"/>
      <c r="AH7" s="552"/>
      <c r="AI7" s="552"/>
      <c r="AJ7" s="552"/>
      <c r="AK7" s="552"/>
      <c r="AL7" s="552"/>
      <c r="AM7" s="553"/>
      <c r="AN7" s="97"/>
      <c r="AO7" s="97"/>
    </row>
    <row r="8" spans="1:41" ht="21" customHeight="1">
      <c r="A8" s="427">
        <f t="shared" si="0"/>
        <v>44626</v>
      </c>
      <c r="B8" s="428"/>
      <c r="C8" s="130"/>
      <c r="D8" s="519"/>
      <c r="E8" s="519"/>
      <c r="F8" s="520"/>
      <c r="G8" s="130"/>
      <c r="H8" s="519"/>
      <c r="I8" s="519"/>
      <c r="J8" s="520"/>
      <c r="K8" s="522"/>
      <c r="L8" s="523"/>
      <c r="M8" s="523"/>
      <c r="N8" s="523"/>
      <c r="O8" s="523"/>
      <c r="P8" s="523"/>
      <c r="Q8" s="523"/>
      <c r="R8" s="523"/>
      <c r="S8" s="523"/>
      <c r="T8" s="523"/>
      <c r="U8" s="523"/>
      <c r="V8" s="523"/>
      <c r="W8" s="523"/>
      <c r="X8" s="523"/>
      <c r="Y8" s="523"/>
      <c r="Z8" s="518"/>
      <c r="AA8" s="562"/>
      <c r="AB8" s="560"/>
      <c r="AC8" s="561"/>
      <c r="AD8" s="560"/>
      <c r="AE8" s="560"/>
      <c r="AF8" s="561"/>
      <c r="AG8" s="552"/>
      <c r="AH8" s="552"/>
      <c r="AI8" s="552"/>
      <c r="AJ8" s="552"/>
      <c r="AK8" s="552"/>
      <c r="AL8" s="552"/>
      <c r="AM8" s="553"/>
      <c r="AN8" s="97"/>
      <c r="AO8" s="97"/>
    </row>
    <row r="9" spans="1:41" ht="21" customHeight="1">
      <c r="A9" s="427">
        <f t="shared" si="0"/>
        <v>44627</v>
      </c>
      <c r="B9" s="428"/>
      <c r="C9" s="130"/>
      <c r="D9" s="519"/>
      <c r="E9" s="519"/>
      <c r="F9" s="520"/>
      <c r="G9" s="130"/>
      <c r="H9" s="519"/>
      <c r="I9" s="519"/>
      <c r="J9" s="520"/>
      <c r="K9" s="522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18"/>
      <c r="AA9" s="562"/>
      <c r="AB9" s="560"/>
      <c r="AC9" s="561"/>
      <c r="AD9" s="560"/>
      <c r="AE9" s="560"/>
      <c r="AF9" s="561"/>
      <c r="AG9" s="552"/>
      <c r="AH9" s="552"/>
      <c r="AI9" s="552"/>
      <c r="AJ9" s="552"/>
      <c r="AK9" s="552"/>
      <c r="AL9" s="552"/>
      <c r="AM9" s="553"/>
      <c r="AN9" s="97"/>
      <c r="AO9" s="97"/>
    </row>
    <row r="10" spans="1:41" ht="21" customHeight="1">
      <c r="A10" s="427">
        <f t="shared" si="0"/>
        <v>44628</v>
      </c>
      <c r="B10" s="428"/>
      <c r="C10" s="130"/>
      <c r="D10" s="519"/>
      <c r="E10" s="519"/>
      <c r="F10" s="520"/>
      <c r="G10" s="130"/>
      <c r="H10" s="519"/>
      <c r="I10" s="519"/>
      <c r="J10" s="520"/>
      <c r="K10" s="522"/>
      <c r="L10" s="523"/>
      <c r="M10" s="523"/>
      <c r="N10" s="523"/>
      <c r="O10" s="523"/>
      <c r="P10" s="523"/>
      <c r="Q10" s="523"/>
      <c r="R10" s="523"/>
      <c r="S10" s="523"/>
      <c r="T10" s="523"/>
      <c r="U10" s="523"/>
      <c r="V10" s="523"/>
      <c r="W10" s="523"/>
      <c r="X10" s="523"/>
      <c r="Y10" s="523"/>
      <c r="Z10" s="518"/>
      <c r="AA10" s="562"/>
      <c r="AB10" s="560"/>
      <c r="AC10" s="561"/>
      <c r="AD10" s="560"/>
      <c r="AE10" s="560"/>
      <c r="AF10" s="561"/>
      <c r="AG10" s="552"/>
      <c r="AH10" s="552"/>
      <c r="AI10" s="552"/>
      <c r="AJ10" s="552"/>
      <c r="AK10" s="552"/>
      <c r="AL10" s="552"/>
      <c r="AM10" s="553"/>
      <c r="AN10" s="97"/>
      <c r="AO10" s="97"/>
    </row>
    <row r="11" spans="1:41" ht="21" customHeight="1">
      <c r="A11" s="427">
        <f t="shared" si="0"/>
        <v>44629</v>
      </c>
      <c r="B11" s="428"/>
      <c r="C11" s="130"/>
      <c r="D11" s="519"/>
      <c r="E11" s="519"/>
      <c r="F11" s="520"/>
      <c r="G11" s="130"/>
      <c r="H11" s="519"/>
      <c r="I11" s="519"/>
      <c r="J11" s="520"/>
      <c r="K11" s="522"/>
      <c r="L11" s="523"/>
      <c r="M11" s="523"/>
      <c r="N11" s="523"/>
      <c r="O11" s="523"/>
      <c r="P11" s="523"/>
      <c r="Q11" s="523"/>
      <c r="R11" s="523"/>
      <c r="S11" s="523"/>
      <c r="T11" s="523"/>
      <c r="U11" s="523"/>
      <c r="V11" s="523"/>
      <c r="W11" s="523"/>
      <c r="X11" s="523"/>
      <c r="Y11" s="523"/>
      <c r="Z11" s="518"/>
      <c r="AA11" s="562"/>
      <c r="AB11" s="560"/>
      <c r="AC11" s="561"/>
      <c r="AD11" s="560"/>
      <c r="AE11" s="560"/>
      <c r="AF11" s="561"/>
      <c r="AG11" s="552"/>
      <c r="AH11" s="552"/>
      <c r="AI11" s="552"/>
      <c r="AJ11" s="552"/>
      <c r="AK11" s="552"/>
      <c r="AL11" s="552"/>
      <c r="AM11" s="553"/>
      <c r="AN11" s="97"/>
      <c r="AO11" s="97"/>
    </row>
    <row r="12" spans="1:41" ht="21" customHeight="1">
      <c r="A12" s="427">
        <f t="shared" si="0"/>
        <v>44630</v>
      </c>
      <c r="B12" s="428"/>
      <c r="C12" s="130"/>
      <c r="D12" s="519"/>
      <c r="E12" s="519"/>
      <c r="F12" s="520"/>
      <c r="G12" s="130"/>
      <c r="H12" s="519"/>
      <c r="I12" s="519"/>
      <c r="J12" s="520"/>
      <c r="K12" s="522"/>
      <c r="L12" s="523"/>
      <c r="M12" s="523"/>
      <c r="N12" s="523"/>
      <c r="O12" s="523"/>
      <c r="P12" s="523"/>
      <c r="Q12" s="523"/>
      <c r="R12" s="523"/>
      <c r="S12" s="523"/>
      <c r="T12" s="523"/>
      <c r="U12" s="523"/>
      <c r="V12" s="523"/>
      <c r="W12" s="523"/>
      <c r="X12" s="523"/>
      <c r="Y12" s="523"/>
      <c r="Z12" s="518"/>
      <c r="AA12" s="562"/>
      <c r="AB12" s="560"/>
      <c r="AC12" s="561"/>
      <c r="AD12" s="560"/>
      <c r="AE12" s="560"/>
      <c r="AF12" s="561"/>
      <c r="AG12" s="552"/>
      <c r="AH12" s="552"/>
      <c r="AI12" s="552"/>
      <c r="AJ12" s="552"/>
      <c r="AK12" s="552"/>
      <c r="AL12" s="552"/>
      <c r="AM12" s="553"/>
      <c r="AN12" s="97"/>
      <c r="AO12" s="97"/>
    </row>
    <row r="13" spans="1:41" ht="21" customHeight="1">
      <c r="A13" s="427">
        <f t="shared" si="0"/>
        <v>44631</v>
      </c>
      <c r="B13" s="428"/>
      <c r="C13" s="130"/>
      <c r="D13" s="519"/>
      <c r="E13" s="519"/>
      <c r="F13" s="520"/>
      <c r="G13" s="130"/>
      <c r="H13" s="519"/>
      <c r="I13" s="519"/>
      <c r="J13" s="520"/>
      <c r="K13" s="522"/>
      <c r="L13" s="523"/>
      <c r="M13" s="523"/>
      <c r="N13" s="523"/>
      <c r="O13" s="523"/>
      <c r="P13" s="523"/>
      <c r="Q13" s="523"/>
      <c r="R13" s="523"/>
      <c r="S13" s="523"/>
      <c r="T13" s="523"/>
      <c r="U13" s="523"/>
      <c r="V13" s="523"/>
      <c r="W13" s="523"/>
      <c r="X13" s="523"/>
      <c r="Y13" s="523"/>
      <c r="Z13" s="518"/>
      <c r="AA13" s="562"/>
      <c r="AB13" s="560"/>
      <c r="AC13" s="561"/>
      <c r="AD13" s="560"/>
      <c r="AE13" s="560"/>
      <c r="AF13" s="561"/>
      <c r="AG13" s="552"/>
      <c r="AH13" s="552"/>
      <c r="AI13" s="552"/>
      <c r="AJ13" s="552"/>
      <c r="AK13" s="552"/>
      <c r="AL13" s="552"/>
      <c r="AM13" s="553"/>
      <c r="AN13" s="97"/>
      <c r="AO13" s="97"/>
    </row>
    <row r="14" spans="1:41" ht="21" customHeight="1">
      <c r="A14" s="427">
        <f t="shared" si="0"/>
        <v>44632</v>
      </c>
      <c r="B14" s="428"/>
      <c r="C14" s="130"/>
      <c r="D14" s="519"/>
      <c r="E14" s="519"/>
      <c r="F14" s="520"/>
      <c r="G14" s="130"/>
      <c r="H14" s="519"/>
      <c r="I14" s="519"/>
      <c r="J14" s="520"/>
      <c r="K14" s="522"/>
      <c r="L14" s="523"/>
      <c r="M14" s="523"/>
      <c r="N14" s="523"/>
      <c r="O14" s="523"/>
      <c r="P14" s="523"/>
      <c r="Q14" s="523"/>
      <c r="R14" s="523"/>
      <c r="S14" s="523"/>
      <c r="T14" s="523"/>
      <c r="U14" s="523"/>
      <c r="V14" s="523"/>
      <c r="W14" s="523"/>
      <c r="X14" s="523"/>
      <c r="Y14" s="523"/>
      <c r="Z14" s="518"/>
      <c r="AA14" s="562"/>
      <c r="AB14" s="560"/>
      <c r="AC14" s="561"/>
      <c r="AD14" s="560"/>
      <c r="AE14" s="560"/>
      <c r="AF14" s="561"/>
      <c r="AG14" s="552"/>
      <c r="AH14" s="552"/>
      <c r="AI14" s="552"/>
      <c r="AJ14" s="552"/>
      <c r="AK14" s="552"/>
      <c r="AL14" s="552"/>
      <c r="AM14" s="553"/>
      <c r="AN14" s="97"/>
      <c r="AO14" s="97"/>
    </row>
    <row r="15" spans="1:41" ht="21" customHeight="1">
      <c r="A15" s="427">
        <f t="shared" si="0"/>
        <v>44633</v>
      </c>
      <c r="B15" s="428"/>
      <c r="C15" s="130"/>
      <c r="D15" s="518"/>
      <c r="E15" s="519"/>
      <c r="F15" s="520"/>
      <c r="G15" s="130"/>
      <c r="H15" s="518"/>
      <c r="I15" s="519"/>
      <c r="J15" s="520"/>
      <c r="K15" s="541"/>
      <c r="L15" s="542"/>
      <c r="M15" s="518"/>
      <c r="N15" s="542"/>
      <c r="O15" s="518"/>
      <c r="P15" s="542"/>
      <c r="Q15" s="518"/>
      <c r="R15" s="542"/>
      <c r="S15" s="518"/>
      <c r="T15" s="542"/>
      <c r="U15" s="518"/>
      <c r="V15" s="542"/>
      <c r="W15" s="518"/>
      <c r="X15" s="542"/>
      <c r="Y15" s="518"/>
      <c r="Z15" s="520"/>
      <c r="AA15" s="562"/>
      <c r="AB15" s="560"/>
      <c r="AC15" s="561"/>
      <c r="AD15" s="562"/>
      <c r="AE15" s="560"/>
      <c r="AF15" s="561"/>
      <c r="AG15" s="554"/>
      <c r="AH15" s="552"/>
      <c r="AI15" s="552"/>
      <c r="AJ15" s="552"/>
      <c r="AK15" s="552"/>
      <c r="AL15" s="552"/>
      <c r="AM15" s="553"/>
      <c r="AN15" s="97"/>
      <c r="AO15" s="97"/>
    </row>
    <row r="16" spans="1:41" ht="21" customHeight="1">
      <c r="A16" s="427">
        <f t="shared" si="0"/>
        <v>44634</v>
      </c>
      <c r="B16" s="428"/>
      <c r="C16" s="130"/>
      <c r="D16" s="518"/>
      <c r="E16" s="519"/>
      <c r="F16" s="520"/>
      <c r="G16" s="130"/>
      <c r="H16" s="518"/>
      <c r="I16" s="519"/>
      <c r="J16" s="520"/>
      <c r="K16" s="541"/>
      <c r="L16" s="542"/>
      <c r="M16" s="518"/>
      <c r="N16" s="542"/>
      <c r="O16" s="518"/>
      <c r="P16" s="542"/>
      <c r="Q16" s="518"/>
      <c r="R16" s="542"/>
      <c r="S16" s="518"/>
      <c r="T16" s="542"/>
      <c r="U16" s="518"/>
      <c r="V16" s="542"/>
      <c r="W16" s="518"/>
      <c r="X16" s="542"/>
      <c r="Y16" s="518"/>
      <c r="Z16" s="520"/>
      <c r="AA16" s="562"/>
      <c r="AB16" s="560"/>
      <c r="AC16" s="561"/>
      <c r="AD16" s="562"/>
      <c r="AE16" s="560"/>
      <c r="AF16" s="561"/>
      <c r="AG16" s="554"/>
      <c r="AH16" s="552"/>
      <c r="AI16" s="552"/>
      <c r="AJ16" s="552"/>
      <c r="AK16" s="552"/>
      <c r="AL16" s="552"/>
      <c r="AM16" s="553"/>
      <c r="AN16" s="97"/>
      <c r="AO16" s="97"/>
    </row>
    <row r="17" spans="1:41" ht="21" customHeight="1">
      <c r="A17" s="427">
        <f t="shared" si="0"/>
        <v>44635</v>
      </c>
      <c r="B17" s="428"/>
      <c r="C17" s="131"/>
      <c r="D17" s="550"/>
      <c r="E17" s="550"/>
      <c r="F17" s="551"/>
      <c r="G17" s="131"/>
      <c r="H17" s="550"/>
      <c r="I17" s="550"/>
      <c r="J17" s="551"/>
      <c r="K17" s="543"/>
      <c r="L17" s="544"/>
      <c r="M17" s="544"/>
      <c r="N17" s="544"/>
      <c r="O17" s="544"/>
      <c r="P17" s="544"/>
      <c r="Q17" s="544"/>
      <c r="R17" s="544"/>
      <c r="S17" s="544"/>
      <c r="T17" s="544"/>
      <c r="U17" s="544"/>
      <c r="V17" s="544"/>
      <c r="W17" s="544"/>
      <c r="X17" s="544"/>
      <c r="Y17" s="544"/>
      <c r="Z17" s="545"/>
      <c r="AA17" s="579"/>
      <c r="AB17" s="580"/>
      <c r="AC17" s="581"/>
      <c r="AD17" s="560"/>
      <c r="AE17" s="560"/>
      <c r="AF17" s="561"/>
      <c r="AG17" s="555"/>
      <c r="AH17" s="555"/>
      <c r="AI17" s="555"/>
      <c r="AJ17" s="555"/>
      <c r="AK17" s="555"/>
      <c r="AL17" s="555"/>
      <c r="AM17" s="556"/>
      <c r="AN17" s="97"/>
      <c r="AO17" s="97"/>
    </row>
    <row r="18" spans="1:41" ht="21" customHeight="1">
      <c r="A18" s="427">
        <f t="shared" si="0"/>
        <v>44636</v>
      </c>
      <c r="B18" s="428"/>
      <c r="C18" s="130"/>
      <c r="D18" s="519"/>
      <c r="E18" s="519"/>
      <c r="F18" s="520"/>
      <c r="G18" s="130"/>
      <c r="H18" s="519"/>
      <c r="I18" s="519"/>
      <c r="J18" s="520"/>
      <c r="K18" s="522"/>
      <c r="L18" s="523"/>
      <c r="M18" s="523"/>
      <c r="N18" s="523"/>
      <c r="O18" s="523"/>
      <c r="P18" s="523"/>
      <c r="Q18" s="523"/>
      <c r="R18" s="523"/>
      <c r="S18" s="523"/>
      <c r="T18" s="523"/>
      <c r="U18" s="523"/>
      <c r="V18" s="523"/>
      <c r="W18" s="523"/>
      <c r="X18" s="523"/>
      <c r="Y18" s="523"/>
      <c r="Z18" s="518"/>
      <c r="AA18" s="562"/>
      <c r="AB18" s="560"/>
      <c r="AC18" s="561"/>
      <c r="AD18" s="560"/>
      <c r="AE18" s="560"/>
      <c r="AF18" s="561"/>
      <c r="AG18" s="552"/>
      <c r="AH18" s="552"/>
      <c r="AI18" s="552"/>
      <c r="AJ18" s="552"/>
      <c r="AK18" s="552"/>
      <c r="AL18" s="552"/>
      <c r="AM18" s="553"/>
      <c r="AN18" s="97"/>
      <c r="AO18" s="97"/>
    </row>
    <row r="19" spans="1:41" ht="21" customHeight="1">
      <c r="A19" s="427">
        <f t="shared" si="0"/>
        <v>44637</v>
      </c>
      <c r="B19" s="428"/>
      <c r="C19" s="130"/>
      <c r="D19" s="519"/>
      <c r="E19" s="519"/>
      <c r="F19" s="520"/>
      <c r="G19" s="130"/>
      <c r="H19" s="519"/>
      <c r="I19" s="519"/>
      <c r="J19" s="520"/>
      <c r="K19" s="522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3"/>
      <c r="Z19" s="518"/>
      <c r="AA19" s="562"/>
      <c r="AB19" s="560"/>
      <c r="AC19" s="561"/>
      <c r="AD19" s="560"/>
      <c r="AE19" s="560"/>
      <c r="AF19" s="561"/>
      <c r="AG19" s="552"/>
      <c r="AH19" s="552"/>
      <c r="AI19" s="552"/>
      <c r="AJ19" s="552"/>
      <c r="AK19" s="552"/>
      <c r="AL19" s="552"/>
      <c r="AM19" s="553"/>
      <c r="AN19" s="97"/>
      <c r="AO19" s="97"/>
    </row>
    <row r="20" spans="1:41" ht="21" customHeight="1">
      <c r="A20" s="427">
        <f t="shared" si="0"/>
        <v>44638</v>
      </c>
      <c r="B20" s="428"/>
      <c r="C20" s="130"/>
      <c r="D20" s="519"/>
      <c r="E20" s="519"/>
      <c r="F20" s="520"/>
      <c r="G20" s="130"/>
      <c r="H20" s="519"/>
      <c r="I20" s="519"/>
      <c r="J20" s="520"/>
      <c r="K20" s="522"/>
      <c r="L20" s="523"/>
      <c r="M20" s="523"/>
      <c r="N20" s="523"/>
      <c r="O20" s="523"/>
      <c r="P20" s="523"/>
      <c r="Q20" s="523"/>
      <c r="R20" s="523"/>
      <c r="S20" s="523"/>
      <c r="T20" s="523"/>
      <c r="U20" s="523"/>
      <c r="V20" s="523"/>
      <c r="W20" s="523"/>
      <c r="X20" s="523"/>
      <c r="Y20" s="523"/>
      <c r="Z20" s="518"/>
      <c r="AA20" s="562"/>
      <c r="AB20" s="560"/>
      <c r="AC20" s="561"/>
      <c r="AD20" s="560"/>
      <c r="AE20" s="560"/>
      <c r="AF20" s="561"/>
      <c r="AG20" s="552"/>
      <c r="AH20" s="552"/>
      <c r="AI20" s="552"/>
      <c r="AJ20" s="552"/>
      <c r="AK20" s="552"/>
      <c r="AL20" s="552"/>
      <c r="AM20" s="553"/>
      <c r="AN20" s="97"/>
      <c r="AO20" s="97"/>
    </row>
    <row r="21" spans="1:41" ht="21" customHeight="1">
      <c r="A21" s="427">
        <f t="shared" si="0"/>
        <v>44639</v>
      </c>
      <c r="B21" s="428"/>
      <c r="C21" s="130"/>
      <c r="D21" s="519"/>
      <c r="E21" s="519"/>
      <c r="F21" s="520"/>
      <c r="G21" s="130"/>
      <c r="H21" s="519"/>
      <c r="I21" s="519"/>
      <c r="J21" s="520"/>
      <c r="K21" s="522"/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3"/>
      <c r="W21" s="523"/>
      <c r="X21" s="523"/>
      <c r="Y21" s="523"/>
      <c r="Z21" s="518"/>
      <c r="AA21" s="562"/>
      <c r="AB21" s="560"/>
      <c r="AC21" s="561"/>
      <c r="AD21" s="560"/>
      <c r="AE21" s="560"/>
      <c r="AF21" s="561"/>
      <c r="AG21" s="552"/>
      <c r="AH21" s="552"/>
      <c r="AI21" s="552"/>
      <c r="AJ21" s="552"/>
      <c r="AK21" s="552"/>
      <c r="AL21" s="552"/>
      <c r="AM21" s="553"/>
      <c r="AN21" s="97"/>
      <c r="AO21" s="97"/>
    </row>
    <row r="22" spans="1:41" ht="21" customHeight="1">
      <c r="A22" s="427">
        <f t="shared" si="0"/>
        <v>44640</v>
      </c>
      <c r="B22" s="428"/>
      <c r="C22" s="130"/>
      <c r="D22" s="518"/>
      <c r="E22" s="519"/>
      <c r="F22" s="520"/>
      <c r="G22" s="130"/>
      <c r="H22" s="518"/>
      <c r="I22" s="519"/>
      <c r="J22" s="520"/>
      <c r="K22" s="541"/>
      <c r="L22" s="542"/>
      <c r="M22" s="518"/>
      <c r="N22" s="542"/>
      <c r="O22" s="518"/>
      <c r="P22" s="542"/>
      <c r="Q22" s="518"/>
      <c r="R22" s="542"/>
      <c r="S22" s="518"/>
      <c r="T22" s="542"/>
      <c r="U22" s="518"/>
      <c r="V22" s="542"/>
      <c r="W22" s="518"/>
      <c r="X22" s="542"/>
      <c r="Y22" s="518"/>
      <c r="Z22" s="520"/>
      <c r="AA22" s="562"/>
      <c r="AB22" s="560"/>
      <c r="AC22" s="561"/>
      <c r="AD22" s="562"/>
      <c r="AE22" s="560"/>
      <c r="AF22" s="561"/>
      <c r="AG22" s="554"/>
      <c r="AH22" s="552"/>
      <c r="AI22" s="552"/>
      <c r="AJ22" s="552"/>
      <c r="AK22" s="552"/>
      <c r="AL22" s="552"/>
      <c r="AM22" s="553"/>
      <c r="AN22" s="97"/>
      <c r="AO22" s="97"/>
    </row>
    <row r="23" spans="1:41" ht="21" customHeight="1">
      <c r="A23" s="427">
        <f t="shared" si="0"/>
        <v>44641</v>
      </c>
      <c r="B23" s="428"/>
      <c r="C23" s="130"/>
      <c r="D23" s="518"/>
      <c r="E23" s="519"/>
      <c r="F23" s="520"/>
      <c r="G23" s="130"/>
      <c r="H23" s="518"/>
      <c r="I23" s="519"/>
      <c r="J23" s="520"/>
      <c r="K23" s="541"/>
      <c r="L23" s="542"/>
      <c r="M23" s="518"/>
      <c r="N23" s="542"/>
      <c r="O23" s="518"/>
      <c r="P23" s="542"/>
      <c r="Q23" s="518"/>
      <c r="R23" s="542"/>
      <c r="S23" s="518"/>
      <c r="T23" s="542"/>
      <c r="U23" s="518"/>
      <c r="V23" s="542"/>
      <c r="W23" s="518"/>
      <c r="X23" s="542"/>
      <c r="Y23" s="518"/>
      <c r="Z23" s="520"/>
      <c r="AA23" s="562"/>
      <c r="AB23" s="560"/>
      <c r="AC23" s="561"/>
      <c r="AD23" s="562"/>
      <c r="AE23" s="560"/>
      <c r="AF23" s="561"/>
      <c r="AG23" s="554"/>
      <c r="AH23" s="552"/>
      <c r="AI23" s="552"/>
      <c r="AJ23" s="552"/>
      <c r="AK23" s="552"/>
      <c r="AL23" s="552"/>
      <c r="AM23" s="553"/>
      <c r="AN23" s="97"/>
      <c r="AO23" s="97"/>
    </row>
    <row r="24" spans="1:41" ht="21" customHeight="1">
      <c r="A24" s="427">
        <f t="shared" si="0"/>
        <v>44642</v>
      </c>
      <c r="B24" s="428"/>
      <c r="C24" s="131"/>
      <c r="D24" s="550"/>
      <c r="E24" s="550"/>
      <c r="F24" s="551"/>
      <c r="G24" s="131"/>
      <c r="H24" s="550"/>
      <c r="I24" s="550"/>
      <c r="J24" s="551"/>
      <c r="K24" s="543"/>
      <c r="L24" s="544"/>
      <c r="M24" s="544"/>
      <c r="N24" s="544"/>
      <c r="O24" s="544"/>
      <c r="P24" s="544"/>
      <c r="Q24" s="544"/>
      <c r="R24" s="544"/>
      <c r="S24" s="544"/>
      <c r="T24" s="544"/>
      <c r="U24" s="544"/>
      <c r="V24" s="544"/>
      <c r="W24" s="544"/>
      <c r="X24" s="544"/>
      <c r="Y24" s="544"/>
      <c r="Z24" s="545"/>
      <c r="AA24" s="579"/>
      <c r="AB24" s="580"/>
      <c r="AC24" s="581"/>
      <c r="AD24" s="560"/>
      <c r="AE24" s="560"/>
      <c r="AF24" s="561"/>
      <c r="AG24" s="555"/>
      <c r="AH24" s="555"/>
      <c r="AI24" s="555"/>
      <c r="AJ24" s="555"/>
      <c r="AK24" s="555"/>
      <c r="AL24" s="555"/>
      <c r="AM24" s="556"/>
      <c r="AN24" s="97"/>
      <c r="AO24" s="97"/>
    </row>
    <row r="25" spans="1:41" ht="21" customHeight="1">
      <c r="A25" s="427">
        <f t="shared" si="0"/>
        <v>44643</v>
      </c>
      <c r="B25" s="428"/>
      <c r="C25" s="131"/>
      <c r="D25" s="550"/>
      <c r="E25" s="550"/>
      <c r="F25" s="551"/>
      <c r="G25" s="131"/>
      <c r="H25" s="550"/>
      <c r="I25" s="550"/>
      <c r="J25" s="551"/>
      <c r="K25" s="543"/>
      <c r="L25" s="544"/>
      <c r="M25" s="544"/>
      <c r="N25" s="544"/>
      <c r="O25" s="544"/>
      <c r="P25" s="544"/>
      <c r="Q25" s="544"/>
      <c r="R25" s="544"/>
      <c r="S25" s="544"/>
      <c r="T25" s="544"/>
      <c r="U25" s="544"/>
      <c r="V25" s="544"/>
      <c r="W25" s="544"/>
      <c r="X25" s="544"/>
      <c r="Y25" s="544"/>
      <c r="Z25" s="545"/>
      <c r="AA25" s="579"/>
      <c r="AB25" s="580"/>
      <c r="AC25" s="581"/>
      <c r="AD25" s="560"/>
      <c r="AE25" s="560"/>
      <c r="AF25" s="561"/>
      <c r="AG25" s="555"/>
      <c r="AH25" s="555"/>
      <c r="AI25" s="555"/>
      <c r="AJ25" s="555"/>
      <c r="AK25" s="555"/>
      <c r="AL25" s="555"/>
      <c r="AM25" s="556"/>
      <c r="AN25" s="97"/>
      <c r="AO25" s="97"/>
    </row>
    <row r="26" spans="1:41" ht="21" customHeight="1">
      <c r="A26" s="427">
        <f t="shared" si="0"/>
        <v>44644</v>
      </c>
      <c r="B26" s="428"/>
      <c r="C26" s="130"/>
      <c r="D26" s="519"/>
      <c r="E26" s="519"/>
      <c r="F26" s="520"/>
      <c r="G26" s="130"/>
      <c r="H26" s="519"/>
      <c r="I26" s="519"/>
      <c r="J26" s="520"/>
      <c r="K26" s="522"/>
      <c r="L26" s="523"/>
      <c r="M26" s="523"/>
      <c r="N26" s="523"/>
      <c r="O26" s="523"/>
      <c r="P26" s="523"/>
      <c r="Q26" s="523"/>
      <c r="R26" s="523"/>
      <c r="S26" s="523"/>
      <c r="T26" s="523"/>
      <c r="U26" s="523"/>
      <c r="V26" s="523"/>
      <c r="W26" s="523"/>
      <c r="X26" s="523"/>
      <c r="Y26" s="523"/>
      <c r="Z26" s="518"/>
      <c r="AA26" s="562"/>
      <c r="AB26" s="560"/>
      <c r="AC26" s="561"/>
      <c r="AD26" s="560"/>
      <c r="AE26" s="560"/>
      <c r="AF26" s="561"/>
      <c r="AG26" s="552"/>
      <c r="AH26" s="552"/>
      <c r="AI26" s="552"/>
      <c r="AJ26" s="552"/>
      <c r="AK26" s="552"/>
      <c r="AL26" s="552"/>
      <c r="AM26" s="553"/>
      <c r="AN26" s="97"/>
      <c r="AO26" s="97"/>
    </row>
    <row r="27" spans="1:41" ht="21" customHeight="1">
      <c r="A27" s="427">
        <f t="shared" si="0"/>
        <v>44645</v>
      </c>
      <c r="B27" s="428"/>
      <c r="C27" s="130"/>
      <c r="D27" s="519"/>
      <c r="E27" s="519"/>
      <c r="F27" s="520"/>
      <c r="G27" s="130"/>
      <c r="H27" s="519"/>
      <c r="I27" s="519"/>
      <c r="J27" s="520"/>
      <c r="K27" s="522"/>
      <c r="L27" s="523"/>
      <c r="M27" s="523"/>
      <c r="N27" s="523"/>
      <c r="O27" s="523"/>
      <c r="P27" s="523"/>
      <c r="Q27" s="523"/>
      <c r="R27" s="523"/>
      <c r="S27" s="523"/>
      <c r="T27" s="523"/>
      <c r="U27" s="523"/>
      <c r="V27" s="523"/>
      <c r="W27" s="523"/>
      <c r="X27" s="523"/>
      <c r="Y27" s="523"/>
      <c r="Z27" s="518"/>
      <c r="AA27" s="562"/>
      <c r="AB27" s="560"/>
      <c r="AC27" s="561"/>
      <c r="AD27" s="560"/>
      <c r="AE27" s="560"/>
      <c r="AF27" s="561"/>
      <c r="AG27" s="552"/>
      <c r="AH27" s="552"/>
      <c r="AI27" s="552"/>
      <c r="AJ27" s="552"/>
      <c r="AK27" s="552"/>
      <c r="AL27" s="552"/>
      <c r="AM27" s="553"/>
      <c r="AN27" s="97"/>
      <c r="AO27" s="97"/>
    </row>
    <row r="28" spans="1:41" ht="21" customHeight="1">
      <c r="A28" s="427">
        <f t="shared" si="0"/>
        <v>44646</v>
      </c>
      <c r="B28" s="428"/>
      <c r="C28" s="130"/>
      <c r="D28" s="519"/>
      <c r="E28" s="519"/>
      <c r="F28" s="520"/>
      <c r="G28" s="130"/>
      <c r="H28" s="519"/>
      <c r="I28" s="519"/>
      <c r="J28" s="520"/>
      <c r="K28" s="522"/>
      <c r="L28" s="523"/>
      <c r="M28" s="523"/>
      <c r="N28" s="523"/>
      <c r="O28" s="523"/>
      <c r="P28" s="523"/>
      <c r="Q28" s="523"/>
      <c r="R28" s="523"/>
      <c r="S28" s="523"/>
      <c r="T28" s="523"/>
      <c r="U28" s="523"/>
      <c r="V28" s="523"/>
      <c r="W28" s="523"/>
      <c r="X28" s="523"/>
      <c r="Y28" s="523"/>
      <c r="Z28" s="518"/>
      <c r="AA28" s="562"/>
      <c r="AB28" s="560"/>
      <c r="AC28" s="561"/>
      <c r="AD28" s="560"/>
      <c r="AE28" s="560"/>
      <c r="AF28" s="561"/>
      <c r="AG28" s="552"/>
      <c r="AH28" s="552"/>
      <c r="AI28" s="552"/>
      <c r="AJ28" s="552"/>
      <c r="AK28" s="552"/>
      <c r="AL28" s="552"/>
      <c r="AM28" s="553"/>
      <c r="AN28" s="97"/>
      <c r="AO28" s="97"/>
    </row>
    <row r="29" spans="1:41" ht="21" customHeight="1">
      <c r="A29" s="427">
        <f t="shared" si="0"/>
        <v>44647</v>
      </c>
      <c r="B29" s="428"/>
      <c r="C29" s="130"/>
      <c r="D29" s="518"/>
      <c r="E29" s="519"/>
      <c r="F29" s="520"/>
      <c r="G29" s="130"/>
      <c r="H29" s="518"/>
      <c r="I29" s="519"/>
      <c r="J29" s="520"/>
      <c r="K29" s="541"/>
      <c r="L29" s="542"/>
      <c r="M29" s="518"/>
      <c r="N29" s="542"/>
      <c r="O29" s="518"/>
      <c r="P29" s="542"/>
      <c r="Q29" s="518"/>
      <c r="R29" s="542"/>
      <c r="S29" s="518"/>
      <c r="T29" s="542"/>
      <c r="U29" s="518"/>
      <c r="V29" s="542"/>
      <c r="W29" s="518"/>
      <c r="X29" s="542"/>
      <c r="Y29" s="518"/>
      <c r="Z29" s="520"/>
      <c r="AA29" s="562"/>
      <c r="AB29" s="560"/>
      <c r="AC29" s="561"/>
      <c r="AD29" s="562"/>
      <c r="AE29" s="560"/>
      <c r="AF29" s="561"/>
      <c r="AG29" s="554"/>
      <c r="AH29" s="552"/>
      <c r="AI29" s="552"/>
      <c r="AJ29" s="552"/>
      <c r="AK29" s="552"/>
      <c r="AL29" s="552"/>
      <c r="AM29" s="553"/>
      <c r="AN29" s="97"/>
      <c r="AO29" s="97"/>
    </row>
    <row r="30" spans="1:41" ht="21" customHeight="1">
      <c r="A30" s="427">
        <f t="shared" si="0"/>
        <v>44648</v>
      </c>
      <c r="B30" s="428"/>
      <c r="C30" s="130"/>
      <c r="D30" s="518"/>
      <c r="E30" s="519"/>
      <c r="F30" s="520"/>
      <c r="G30" s="130"/>
      <c r="H30" s="518"/>
      <c r="I30" s="519"/>
      <c r="J30" s="520"/>
      <c r="K30" s="541"/>
      <c r="L30" s="542"/>
      <c r="M30" s="518"/>
      <c r="N30" s="542"/>
      <c r="O30" s="518"/>
      <c r="P30" s="542"/>
      <c r="Q30" s="518"/>
      <c r="R30" s="542"/>
      <c r="S30" s="518"/>
      <c r="T30" s="542"/>
      <c r="U30" s="518"/>
      <c r="V30" s="542"/>
      <c r="W30" s="518"/>
      <c r="X30" s="542"/>
      <c r="Y30" s="518"/>
      <c r="Z30" s="520"/>
      <c r="AA30" s="562"/>
      <c r="AB30" s="560"/>
      <c r="AC30" s="561"/>
      <c r="AD30" s="562"/>
      <c r="AE30" s="560"/>
      <c r="AF30" s="561"/>
      <c r="AG30" s="554"/>
      <c r="AH30" s="552"/>
      <c r="AI30" s="552"/>
      <c r="AJ30" s="552"/>
      <c r="AK30" s="552"/>
      <c r="AL30" s="552"/>
      <c r="AM30" s="553"/>
      <c r="AN30" s="97"/>
      <c r="AO30" s="97"/>
    </row>
    <row r="31" spans="1:41" ht="21" customHeight="1">
      <c r="A31" s="427">
        <f>IF(MONTH(A30+1)=E1,A30+1,"")</f>
        <v>44649</v>
      </c>
      <c r="B31" s="428"/>
      <c r="C31" s="131"/>
      <c r="D31" s="550"/>
      <c r="E31" s="550"/>
      <c r="F31" s="551"/>
      <c r="G31" s="131"/>
      <c r="H31" s="550"/>
      <c r="I31" s="550"/>
      <c r="J31" s="551"/>
      <c r="K31" s="543"/>
      <c r="L31" s="544"/>
      <c r="M31" s="544"/>
      <c r="N31" s="544"/>
      <c r="O31" s="544"/>
      <c r="P31" s="544"/>
      <c r="Q31" s="544"/>
      <c r="R31" s="544"/>
      <c r="S31" s="544"/>
      <c r="T31" s="544"/>
      <c r="U31" s="544"/>
      <c r="V31" s="544"/>
      <c r="W31" s="544"/>
      <c r="X31" s="544"/>
      <c r="Y31" s="544"/>
      <c r="Z31" s="545"/>
      <c r="AA31" s="579"/>
      <c r="AB31" s="580"/>
      <c r="AC31" s="581"/>
      <c r="AD31" s="560"/>
      <c r="AE31" s="560"/>
      <c r="AF31" s="561"/>
      <c r="AG31" s="555"/>
      <c r="AH31" s="555"/>
      <c r="AI31" s="555"/>
      <c r="AJ31" s="555"/>
      <c r="AK31" s="555"/>
      <c r="AL31" s="555"/>
      <c r="AM31" s="556"/>
      <c r="AN31" s="97"/>
      <c r="AO31" s="97"/>
    </row>
    <row r="32" spans="1:41" ht="21" customHeight="1">
      <c r="A32" s="427">
        <f>IF(MONTH(A30+2)=E1,A30+2,"")</f>
        <v>44650</v>
      </c>
      <c r="B32" s="428"/>
      <c r="C32" s="131"/>
      <c r="D32" s="550"/>
      <c r="E32" s="550"/>
      <c r="F32" s="551"/>
      <c r="G32" s="131"/>
      <c r="H32" s="550"/>
      <c r="I32" s="550"/>
      <c r="J32" s="551"/>
      <c r="K32" s="543"/>
      <c r="L32" s="544"/>
      <c r="M32" s="544"/>
      <c r="N32" s="544"/>
      <c r="O32" s="544"/>
      <c r="P32" s="544"/>
      <c r="Q32" s="544"/>
      <c r="R32" s="544"/>
      <c r="S32" s="544"/>
      <c r="T32" s="544"/>
      <c r="U32" s="544"/>
      <c r="V32" s="544"/>
      <c r="W32" s="544"/>
      <c r="X32" s="544"/>
      <c r="Y32" s="544"/>
      <c r="Z32" s="545"/>
      <c r="AA32" s="562"/>
      <c r="AB32" s="560"/>
      <c r="AC32" s="561"/>
      <c r="AD32" s="560"/>
      <c r="AE32" s="560"/>
      <c r="AF32" s="561"/>
      <c r="AG32" s="555"/>
      <c r="AH32" s="555"/>
      <c r="AI32" s="555"/>
      <c r="AJ32" s="555"/>
      <c r="AK32" s="555"/>
      <c r="AL32" s="555"/>
      <c r="AM32" s="556"/>
      <c r="AN32" s="97"/>
      <c r="AO32" s="97"/>
    </row>
    <row r="33" spans="1:41" ht="21" customHeight="1">
      <c r="A33" s="427">
        <f>IF(MONTH(A30+3)=E1,A30+3,"")</f>
        <v>44651</v>
      </c>
      <c r="B33" s="428"/>
      <c r="C33" s="131"/>
      <c r="D33" s="550"/>
      <c r="E33" s="550"/>
      <c r="F33" s="551"/>
      <c r="G33" s="131"/>
      <c r="H33" s="550"/>
      <c r="I33" s="550"/>
      <c r="J33" s="551"/>
      <c r="K33" s="543"/>
      <c r="L33" s="544"/>
      <c r="M33" s="544"/>
      <c r="N33" s="544"/>
      <c r="O33" s="544"/>
      <c r="P33" s="544"/>
      <c r="Q33" s="544"/>
      <c r="R33" s="544"/>
      <c r="S33" s="544"/>
      <c r="T33" s="544"/>
      <c r="U33" s="544"/>
      <c r="V33" s="544"/>
      <c r="W33" s="544"/>
      <c r="X33" s="544"/>
      <c r="Y33" s="544"/>
      <c r="Z33" s="545"/>
      <c r="AA33" s="585"/>
      <c r="AB33" s="586"/>
      <c r="AC33" s="587"/>
      <c r="AD33" s="560"/>
      <c r="AE33" s="560"/>
      <c r="AF33" s="561"/>
      <c r="AG33" s="555"/>
      <c r="AH33" s="555"/>
      <c r="AI33" s="555"/>
      <c r="AJ33" s="555"/>
      <c r="AK33" s="555"/>
      <c r="AL33" s="555"/>
      <c r="AM33" s="556"/>
      <c r="AN33" s="97"/>
      <c r="AO33" s="97"/>
    </row>
    <row r="34" spans="1:41" ht="21" customHeight="1">
      <c r="A34" s="360"/>
      <c r="B34" s="361"/>
      <c r="C34" s="600" t="s">
        <v>131</v>
      </c>
      <c r="D34" s="600"/>
      <c r="E34" s="600"/>
      <c r="F34" s="601"/>
      <c r="G34" s="132"/>
      <c r="H34" s="589"/>
      <c r="I34" s="589"/>
      <c r="J34" s="590"/>
      <c r="K34" s="596"/>
      <c r="L34" s="565"/>
      <c r="M34" s="565"/>
      <c r="N34" s="565"/>
      <c r="O34" s="565"/>
      <c r="P34" s="565"/>
      <c r="Q34" s="565"/>
      <c r="R34" s="565"/>
      <c r="S34" s="565"/>
      <c r="T34" s="565"/>
      <c r="U34" s="565"/>
      <c r="V34" s="565"/>
      <c r="W34" s="565"/>
      <c r="X34" s="565"/>
      <c r="Y34" s="565"/>
      <c r="Z34" s="578"/>
      <c r="AA34" s="574"/>
      <c r="AB34" s="575"/>
      <c r="AC34" s="576"/>
      <c r="AD34" s="528"/>
      <c r="AE34" s="529"/>
      <c r="AF34" s="529"/>
      <c r="AG34" s="529"/>
      <c r="AH34" s="529"/>
      <c r="AI34" s="529"/>
      <c r="AJ34" s="529"/>
      <c r="AK34" s="529"/>
      <c r="AL34" s="529"/>
      <c r="AM34" s="530"/>
      <c r="AN34" s="97"/>
      <c r="AO34" s="97"/>
    </row>
    <row r="35" spans="1:41" ht="21" customHeight="1">
      <c r="A35" s="360"/>
      <c r="B35" s="361"/>
      <c r="C35" s="600"/>
      <c r="D35" s="600"/>
      <c r="E35" s="600"/>
      <c r="F35" s="601"/>
      <c r="G35" s="318" t="str">
        <f>初期項目設定!G35</f>
        <v>繰越</v>
      </c>
      <c r="H35" s="318"/>
      <c r="I35" s="318"/>
      <c r="J35" s="531"/>
      <c r="K35" s="639"/>
      <c r="L35" s="639"/>
      <c r="M35" s="639"/>
      <c r="N35" s="639"/>
      <c r="O35" s="639"/>
      <c r="P35" s="639"/>
      <c r="Q35" s="639"/>
      <c r="R35" s="639"/>
      <c r="S35" s="639"/>
      <c r="T35" s="639"/>
      <c r="U35" s="639"/>
      <c r="V35" s="639"/>
      <c r="W35" s="639"/>
      <c r="X35" s="639"/>
      <c r="Y35" s="639"/>
      <c r="Z35" s="640"/>
      <c r="AA35" s="525"/>
      <c r="AB35" s="526"/>
      <c r="AC35" s="527"/>
      <c r="AD35" s="528"/>
      <c r="AE35" s="529"/>
      <c r="AF35" s="529"/>
      <c r="AG35" s="529"/>
      <c r="AH35" s="529"/>
      <c r="AI35" s="529"/>
      <c r="AJ35" s="529"/>
      <c r="AK35" s="529"/>
      <c r="AL35" s="529"/>
      <c r="AM35" s="530"/>
      <c r="AN35" s="97"/>
      <c r="AO35" s="97"/>
    </row>
    <row r="36" spans="1:41" ht="21" customHeight="1">
      <c r="A36" s="360"/>
      <c r="B36" s="361"/>
      <c r="C36" s="600"/>
      <c r="D36" s="600"/>
      <c r="E36" s="600"/>
      <c r="F36" s="601"/>
      <c r="G36" s="318" t="str">
        <f>初期項目設定!G36</f>
        <v>予算</v>
      </c>
      <c r="H36" s="318"/>
      <c r="I36" s="318"/>
      <c r="J36" s="531"/>
      <c r="K36" s="597"/>
      <c r="L36" s="594"/>
      <c r="M36" s="594"/>
      <c r="N36" s="594"/>
      <c r="O36" s="594"/>
      <c r="P36" s="594"/>
      <c r="Q36" s="594"/>
      <c r="R36" s="594"/>
      <c r="S36" s="594"/>
      <c r="T36" s="594"/>
      <c r="U36" s="594"/>
      <c r="V36" s="594"/>
      <c r="W36" s="594"/>
      <c r="X36" s="594"/>
      <c r="Y36" s="594"/>
      <c r="Z36" s="595"/>
      <c r="AA36" s="525"/>
      <c r="AB36" s="526"/>
      <c r="AC36" s="527"/>
      <c r="AD36" s="528"/>
      <c r="AE36" s="529"/>
      <c r="AF36" s="529"/>
      <c r="AG36" s="529"/>
      <c r="AH36" s="529"/>
      <c r="AI36" s="529"/>
      <c r="AJ36" s="529"/>
      <c r="AK36" s="529"/>
      <c r="AL36" s="529"/>
      <c r="AM36" s="530"/>
      <c r="AN36" s="97"/>
      <c r="AO36" s="97"/>
    </row>
    <row r="37" spans="1:41" ht="21" customHeight="1">
      <c r="A37" s="360"/>
      <c r="B37" s="361"/>
      <c r="C37" s="600"/>
      <c r="D37" s="600"/>
      <c r="E37" s="600"/>
      <c r="F37" s="601"/>
      <c r="G37" s="598" t="str">
        <f>初期項目設定!G37</f>
        <v>決算</v>
      </c>
      <c r="H37" s="598"/>
      <c r="I37" s="598"/>
      <c r="J37" s="599"/>
      <c r="K37" s="565"/>
      <c r="L37" s="565"/>
      <c r="M37" s="565"/>
      <c r="N37" s="565"/>
      <c r="O37" s="565"/>
      <c r="P37" s="565"/>
      <c r="Q37" s="565"/>
      <c r="R37" s="565"/>
      <c r="S37" s="565"/>
      <c r="T37" s="565"/>
      <c r="U37" s="565"/>
      <c r="V37" s="565"/>
      <c r="W37" s="565"/>
      <c r="X37" s="565"/>
      <c r="Y37" s="565"/>
      <c r="Z37" s="578"/>
      <c r="AA37" s="525"/>
      <c r="AB37" s="526"/>
      <c r="AC37" s="527"/>
      <c r="AD37" s="528"/>
      <c r="AE37" s="529"/>
      <c r="AF37" s="529"/>
      <c r="AG37" s="529"/>
      <c r="AH37" s="529"/>
      <c r="AI37" s="529"/>
      <c r="AJ37" s="529"/>
      <c r="AK37" s="529"/>
      <c r="AL37" s="529"/>
      <c r="AM37" s="530"/>
      <c r="AN37" s="97"/>
      <c r="AO37" s="97"/>
    </row>
    <row r="38" spans="1:41" ht="21" customHeight="1">
      <c r="A38" s="360"/>
      <c r="B38" s="361"/>
      <c r="C38" s="600"/>
      <c r="D38" s="600"/>
      <c r="E38" s="600"/>
      <c r="F38" s="601"/>
      <c r="G38" s="318" t="str">
        <f>初期項目設定!G38</f>
        <v>差引</v>
      </c>
      <c r="H38" s="318"/>
      <c r="I38" s="318"/>
      <c r="J38" s="531"/>
      <c r="K38" s="603"/>
      <c r="L38" s="564"/>
      <c r="M38" s="565"/>
      <c r="N38" s="565"/>
      <c r="O38" s="563"/>
      <c r="P38" s="564"/>
      <c r="Q38" s="565"/>
      <c r="R38" s="565"/>
      <c r="S38" s="563"/>
      <c r="T38" s="564"/>
      <c r="U38" s="565"/>
      <c r="V38" s="565"/>
      <c r="W38" s="565"/>
      <c r="X38" s="565"/>
      <c r="Y38" s="563"/>
      <c r="Z38" s="577"/>
      <c r="AA38" s="574"/>
      <c r="AB38" s="575"/>
      <c r="AC38" s="576"/>
      <c r="AD38" s="591" t="s">
        <v>132</v>
      </c>
      <c r="AE38" s="592"/>
      <c r="AF38" s="592"/>
      <c r="AG38" s="592"/>
      <c r="AH38" s="592"/>
      <c r="AI38" s="592"/>
      <c r="AJ38" s="592"/>
      <c r="AK38" s="592"/>
      <c r="AL38" s="592"/>
      <c r="AM38" s="593"/>
      <c r="AN38" s="97"/>
      <c r="AO38" s="97"/>
    </row>
    <row r="39" spans="1:41" ht="6" customHeight="1">
      <c r="A39" s="97"/>
      <c r="B39" s="97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97"/>
      <c r="AO39" s="97"/>
    </row>
    <row r="40" spans="1:41" ht="21" customHeight="1">
      <c r="A40" s="317"/>
      <c r="B40" s="318"/>
      <c r="C40" s="602" t="str">
        <f>初期項目設定!C40</f>
        <v>電気</v>
      </c>
      <c r="D40" s="566"/>
      <c r="E40" s="566" t="str">
        <f>初期項目設定!E40</f>
        <v>ガス</v>
      </c>
      <c r="F40" s="566"/>
      <c r="G40" s="566" t="str">
        <f>初期項目設定!G40</f>
        <v>水道</v>
      </c>
      <c r="H40" s="566"/>
      <c r="I40" s="566" t="str">
        <f>初期項目設定!I40</f>
        <v>電話</v>
      </c>
      <c r="J40" s="566"/>
      <c r="K40" s="566" t="str">
        <f>初期項目設定!K40</f>
        <v>携帯</v>
      </c>
      <c r="L40" s="566"/>
      <c r="M40" s="566" t="str">
        <f>初期項目設定!M40</f>
        <v>・・</v>
      </c>
      <c r="N40" s="566"/>
      <c r="O40" s="566" t="str">
        <f>初期項目設定!O40</f>
        <v>・・</v>
      </c>
      <c r="P40" s="566"/>
      <c r="Q40" s="566" t="str">
        <f>初期項目設定!Q40</f>
        <v>・・</v>
      </c>
      <c r="R40" s="566"/>
      <c r="S40" s="567">
        <f>初期項目設定!S40</f>
        <v>0</v>
      </c>
      <c r="T40" s="568"/>
      <c r="U40" s="567">
        <f>初期項目設定!U40</f>
        <v>0</v>
      </c>
      <c r="V40" s="318"/>
      <c r="W40" s="317" t="str">
        <f>初期項目設定!W40</f>
        <v>小計</v>
      </c>
      <c r="X40" s="318"/>
      <c r="Y40" s="531"/>
      <c r="Z40" s="114"/>
      <c r="AA40" s="569" t="str">
        <f>初期項目設定!AA40</f>
        <v>住宅</v>
      </c>
      <c r="AB40" s="570"/>
      <c r="AC40" s="571"/>
      <c r="AD40" s="572"/>
      <c r="AE40" s="573"/>
      <c r="AF40" s="110"/>
      <c r="AG40" s="506" t="str">
        <f>初期項目設定!AG40</f>
        <v>支給額</v>
      </c>
      <c r="AH40" s="506"/>
      <c r="AI40" s="506"/>
      <c r="AJ40" s="607"/>
      <c r="AK40" s="607"/>
      <c r="AL40" s="607"/>
      <c r="AM40" s="607"/>
      <c r="AN40" s="97"/>
      <c r="AO40" s="97"/>
    </row>
    <row r="41" spans="1:41" ht="21" customHeight="1">
      <c r="A41" s="313" t="str">
        <f>初期項目設定!A41</f>
        <v>予算</v>
      </c>
      <c r="B41" s="314"/>
      <c r="C41" s="604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8"/>
      <c r="T41" s="609"/>
      <c r="U41" s="608"/>
      <c r="V41" s="610"/>
      <c r="W41" s="611"/>
      <c r="X41" s="612"/>
      <c r="Y41" s="613"/>
      <c r="Z41" s="113"/>
      <c r="AA41" s="317" t="str">
        <f>初期項目設定!AA41</f>
        <v>保険</v>
      </c>
      <c r="AB41" s="531"/>
      <c r="AC41" s="614"/>
      <c r="AD41" s="615"/>
      <c r="AE41" s="616"/>
      <c r="AF41" s="110"/>
      <c r="AG41" s="461" t="str">
        <f>初期項目設定!AG41</f>
        <v>控除額</v>
      </c>
      <c r="AH41" s="461"/>
      <c r="AI41" s="461"/>
      <c r="AJ41" s="617"/>
      <c r="AK41" s="617"/>
      <c r="AL41" s="617"/>
      <c r="AM41" s="617"/>
      <c r="AN41" s="97"/>
      <c r="AO41" s="97"/>
    </row>
    <row r="42" spans="1:41" ht="21" customHeight="1">
      <c r="A42" s="357" t="str">
        <f>初期項目設定!A42</f>
        <v>決算</v>
      </c>
      <c r="B42" s="358"/>
      <c r="C42" s="636"/>
      <c r="D42" s="606"/>
      <c r="E42" s="606"/>
      <c r="F42" s="606"/>
      <c r="G42" s="606"/>
      <c r="H42" s="606"/>
      <c r="I42" s="606"/>
      <c r="J42" s="606"/>
      <c r="K42" s="606"/>
      <c r="L42" s="606"/>
      <c r="M42" s="606"/>
      <c r="N42" s="606"/>
      <c r="O42" s="606"/>
      <c r="P42" s="606"/>
      <c r="Q42" s="606"/>
      <c r="R42" s="606"/>
      <c r="S42" s="618"/>
      <c r="T42" s="619"/>
      <c r="U42" s="618"/>
      <c r="V42" s="620"/>
      <c r="W42" s="621"/>
      <c r="X42" s="622"/>
      <c r="Y42" s="623"/>
      <c r="Z42" s="113"/>
      <c r="AA42" s="317" t="str">
        <f>初期項目設定!AA42</f>
        <v>～</v>
      </c>
      <c r="AB42" s="531"/>
      <c r="AC42" s="614"/>
      <c r="AD42" s="615"/>
      <c r="AE42" s="616"/>
      <c r="AF42" s="110"/>
      <c r="AG42" s="461" t="str">
        <f>初期項目設定!AG42</f>
        <v>天引額</v>
      </c>
      <c r="AH42" s="461"/>
      <c r="AI42" s="461"/>
      <c r="AJ42" s="617"/>
      <c r="AK42" s="617"/>
      <c r="AL42" s="617"/>
      <c r="AM42" s="617"/>
      <c r="AN42" s="97"/>
      <c r="AO42" s="97"/>
    </row>
    <row r="43" spans="1:41" ht="21" customHeight="1">
      <c r="A43" s="343" t="str">
        <f>初期項目設定!A43</f>
        <v>差引</v>
      </c>
      <c r="B43" s="344"/>
      <c r="C43" s="635"/>
      <c r="D43" s="624"/>
      <c r="E43" s="624"/>
      <c r="F43" s="624"/>
      <c r="G43" s="624"/>
      <c r="H43" s="624"/>
      <c r="I43" s="624"/>
      <c r="J43" s="624"/>
      <c r="K43" s="624"/>
      <c r="L43" s="624"/>
      <c r="M43" s="624"/>
      <c r="N43" s="624"/>
      <c r="O43" s="624"/>
      <c r="P43" s="624"/>
      <c r="Q43" s="624"/>
      <c r="R43" s="624"/>
      <c r="S43" s="624"/>
      <c r="T43" s="624"/>
      <c r="U43" s="624"/>
      <c r="V43" s="624"/>
      <c r="W43" s="625"/>
      <c r="X43" s="626"/>
      <c r="Y43" s="627"/>
      <c r="Z43" s="113"/>
      <c r="AA43" s="628">
        <f>初期項目設定!AA43</f>
        <v>0</v>
      </c>
      <c r="AB43" s="629"/>
      <c r="AC43" s="630"/>
      <c r="AD43" s="631"/>
      <c r="AE43" s="632"/>
      <c r="AF43" s="110"/>
      <c r="AG43" s="633" t="str">
        <f>初期項目設定!AG43</f>
        <v>手取額</v>
      </c>
      <c r="AH43" s="633"/>
      <c r="AI43" s="633"/>
      <c r="AJ43" s="634"/>
      <c r="AK43" s="634"/>
      <c r="AL43" s="634"/>
      <c r="AM43" s="634"/>
      <c r="AN43" s="97"/>
      <c r="AO43" s="97"/>
    </row>
    <row r="44" spans="1:41" ht="6" customHeight="1"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</row>
  </sheetData>
  <sheetProtection algorithmName="SHA-512" hashValue="jkV+RDNXVcLaQTyuXBn6LBLxPUeLkJ2TRHT6TWKdIsLL7kSWRJDuu5eJ+0LC0a0Z9aR9GS/On4GdsBvyuXhBmw==" saltValue="SEo7XkfoXU5bnZf/sR6KPQ==" spinCount="100000" sheet="1" formatCells="0" formatColumns="0" formatRows="0" insertColumns="0" insertRows="0" insertHyperlinks="0" deleteColumns="0" deleteRows="0" sort="0" autoFilter="0" pivotTables="0"/>
  <mergeCells count="581"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U40:V40"/>
    <mergeCell ref="W40:Y40"/>
    <mergeCell ref="AA40:AB40"/>
    <mergeCell ref="AC40:AE40"/>
    <mergeCell ref="AG40:AI40"/>
    <mergeCell ref="AJ43:AM43"/>
    <mergeCell ref="S43:T43"/>
    <mergeCell ref="U43:V43"/>
    <mergeCell ref="W43:Y43"/>
    <mergeCell ref="AA43:AB43"/>
    <mergeCell ref="AC43:AE43"/>
    <mergeCell ref="AG43:AI43"/>
    <mergeCell ref="AJ42:AM42"/>
    <mergeCell ref="S42:T42"/>
    <mergeCell ref="U42:V42"/>
    <mergeCell ref="W42:Y42"/>
    <mergeCell ref="AA42:AB42"/>
    <mergeCell ref="AC42:AE42"/>
    <mergeCell ref="AG42:AI42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1:V31"/>
    <mergeCell ref="W31:X31"/>
    <mergeCell ref="Y31:Z31"/>
    <mergeCell ref="AA31:AC31"/>
    <mergeCell ref="AD31:AF31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7:V27"/>
    <mergeCell ref="W27:X27"/>
    <mergeCell ref="Y27:Z27"/>
    <mergeCell ref="AA27:AC27"/>
    <mergeCell ref="AD27:AF27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3:V23"/>
    <mergeCell ref="W23:X23"/>
    <mergeCell ref="Y23:Z23"/>
    <mergeCell ref="AA23:AC23"/>
    <mergeCell ref="AD23:AF23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9:V19"/>
    <mergeCell ref="W19:X19"/>
    <mergeCell ref="Y19:Z19"/>
    <mergeCell ref="AA19:AC19"/>
    <mergeCell ref="AD19:AF19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5:V15"/>
    <mergeCell ref="W15:X15"/>
    <mergeCell ref="Y15:Z15"/>
    <mergeCell ref="AA15:AC15"/>
    <mergeCell ref="AD15:AF15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11:V11"/>
    <mergeCell ref="W11:X11"/>
    <mergeCell ref="Y11:Z11"/>
    <mergeCell ref="AA11:AC11"/>
    <mergeCell ref="AD11:AF11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7:V7"/>
    <mergeCell ref="W7:X7"/>
    <mergeCell ref="Y7:Z7"/>
    <mergeCell ref="AA7:AC7"/>
    <mergeCell ref="AD7:AF7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</mergeCells>
  <phoneticPr fontId="3"/>
  <conditionalFormatting sqref="A3:AM33">
    <cfRule type="expression" dxfId="31" priority="3">
      <formula>WEEKDAY($A3)=7</formula>
    </cfRule>
    <cfRule type="expression" dxfId="30" priority="4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D4CF25E-694E-48D8-896D-124934DC407A}">
            <xm:f>VLOOKUP($A3,祝日!$A$2:$B$30,2,FALSE)&lt;&gt;TRUE</xm:f>
            <x14:dxf>
              <font>
                <strike val="0"/>
              </font>
              <fill>
                <patternFill>
                  <bgColor rgb="FFFFFF99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57A4E-5A30-4FE8-900B-846705D5F2EB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12" customWidth="1"/>
    <col min="11" max="26" width="2.625" style="12" customWidth="1"/>
    <col min="27" max="38" width="2.5" style="12" customWidth="1"/>
    <col min="39" max="39" width="1.5" style="12" customWidth="1"/>
    <col min="40" max="16384" width="9" style="12"/>
  </cols>
  <sheetData>
    <row r="1" spans="1:41" ht="21" customHeight="1">
      <c r="A1" s="405">
        <f>初期項目設定!A1</f>
        <v>2022</v>
      </c>
      <c r="B1" s="405"/>
      <c r="C1" s="405"/>
      <c r="D1" s="405"/>
      <c r="E1" s="406">
        <v>4</v>
      </c>
      <c r="F1" s="406"/>
      <c r="G1" s="406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407" t="s">
        <v>97</v>
      </c>
      <c r="AD1" s="407"/>
      <c r="AE1" s="407"/>
      <c r="AF1" s="407"/>
      <c r="AG1" s="407"/>
      <c r="AH1" s="108"/>
      <c r="AI1" s="407" t="s">
        <v>98</v>
      </c>
      <c r="AJ1" s="407"/>
      <c r="AK1" s="407"/>
      <c r="AL1" s="407"/>
      <c r="AM1" s="407"/>
      <c r="AN1" s="97"/>
      <c r="AO1" s="109"/>
    </row>
    <row r="2" spans="1:41" ht="21" customHeight="1">
      <c r="A2" s="487" t="s">
        <v>125</v>
      </c>
      <c r="B2" s="473"/>
      <c r="C2" s="487" t="s">
        <v>5</v>
      </c>
      <c r="D2" s="473"/>
      <c r="E2" s="473"/>
      <c r="F2" s="474"/>
      <c r="G2" s="487" t="s">
        <v>6</v>
      </c>
      <c r="H2" s="473"/>
      <c r="I2" s="473"/>
      <c r="J2" s="474"/>
      <c r="K2" s="532" t="str">
        <f>初期項目設定!K2&amp;""</f>
        <v>食費</v>
      </c>
      <c r="L2" s="533"/>
      <c r="M2" s="534" t="str">
        <f>初期項目設定!M2&amp;""</f>
        <v>消耗</v>
      </c>
      <c r="N2" s="535"/>
      <c r="O2" s="534" t="str">
        <f>初期項目設定!O2&amp;""</f>
        <v>耐久</v>
      </c>
      <c r="P2" s="535"/>
      <c r="Q2" s="534" t="str">
        <f>初期項目設定!Q2&amp;""</f>
        <v>娯楽</v>
      </c>
      <c r="R2" s="535"/>
      <c r="S2" s="534" t="str">
        <f>初期項目設定!S2&amp;""</f>
        <v>通信</v>
      </c>
      <c r="T2" s="535"/>
      <c r="U2" s="534" t="str">
        <f>初期項目設定!U2&amp;""</f>
        <v>交際</v>
      </c>
      <c r="V2" s="535"/>
      <c r="W2" s="534" t="str">
        <f>初期項目設定!W2&amp;""</f>
        <v>・・</v>
      </c>
      <c r="X2" s="535"/>
      <c r="Y2" s="534" t="str">
        <f>初期項目設定!Y2&amp;""</f>
        <v>・・</v>
      </c>
      <c r="Z2" s="535"/>
      <c r="AA2" s="588" t="s">
        <v>8</v>
      </c>
      <c r="AB2" s="546"/>
      <c r="AC2" s="547"/>
      <c r="AD2" s="473" t="s">
        <v>9</v>
      </c>
      <c r="AE2" s="473"/>
      <c r="AF2" s="474"/>
      <c r="AG2" s="546" t="s">
        <v>124</v>
      </c>
      <c r="AH2" s="546"/>
      <c r="AI2" s="546"/>
      <c r="AJ2" s="546"/>
      <c r="AK2" s="546"/>
      <c r="AL2" s="546"/>
      <c r="AM2" s="547"/>
      <c r="AN2" s="97"/>
      <c r="AO2" s="97"/>
    </row>
    <row r="3" spans="1:41" ht="21" customHeight="1">
      <c r="A3" s="420">
        <f>DATE(A1,E1,1)</f>
        <v>44652</v>
      </c>
      <c r="B3" s="421"/>
      <c r="C3" s="129"/>
      <c r="D3" s="637"/>
      <c r="E3" s="637"/>
      <c r="F3" s="638"/>
      <c r="G3" s="129"/>
      <c r="H3" s="536"/>
      <c r="I3" s="536"/>
      <c r="J3" s="537"/>
      <c r="K3" s="538"/>
      <c r="L3" s="539"/>
      <c r="M3" s="539"/>
      <c r="N3" s="539"/>
      <c r="O3" s="539"/>
      <c r="P3" s="539"/>
      <c r="Q3" s="539"/>
      <c r="R3" s="539"/>
      <c r="S3" s="539"/>
      <c r="T3" s="539"/>
      <c r="U3" s="539"/>
      <c r="V3" s="539"/>
      <c r="W3" s="539"/>
      <c r="X3" s="539"/>
      <c r="Y3" s="539"/>
      <c r="Z3" s="540"/>
      <c r="AA3" s="582"/>
      <c r="AB3" s="583"/>
      <c r="AC3" s="584"/>
      <c r="AD3" s="557"/>
      <c r="AE3" s="558"/>
      <c r="AF3" s="559"/>
      <c r="AG3" s="548"/>
      <c r="AH3" s="548"/>
      <c r="AI3" s="548"/>
      <c r="AJ3" s="548"/>
      <c r="AK3" s="548"/>
      <c r="AL3" s="548"/>
      <c r="AM3" s="549"/>
      <c r="AN3" s="97"/>
      <c r="AO3" s="97"/>
    </row>
    <row r="4" spans="1:41" ht="21" customHeight="1">
      <c r="A4" s="427">
        <f>A3+1</f>
        <v>44653</v>
      </c>
      <c r="B4" s="432"/>
      <c r="C4" s="130"/>
      <c r="D4" s="519"/>
      <c r="E4" s="519"/>
      <c r="F4" s="520"/>
      <c r="G4" s="130"/>
      <c r="H4" s="519"/>
      <c r="I4" s="519"/>
      <c r="J4" s="520"/>
      <c r="K4" s="522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18"/>
      <c r="AA4" s="562"/>
      <c r="AB4" s="560"/>
      <c r="AC4" s="561"/>
      <c r="AD4" s="560"/>
      <c r="AE4" s="560"/>
      <c r="AF4" s="561"/>
      <c r="AG4" s="552"/>
      <c r="AH4" s="552"/>
      <c r="AI4" s="552"/>
      <c r="AJ4" s="552"/>
      <c r="AK4" s="552"/>
      <c r="AL4" s="552"/>
      <c r="AM4" s="553"/>
      <c r="AN4" s="97"/>
      <c r="AO4" s="97"/>
    </row>
    <row r="5" spans="1:41" ht="21" customHeight="1">
      <c r="A5" s="427">
        <f t="shared" ref="A5:A30" si="0">A4+1</f>
        <v>44654</v>
      </c>
      <c r="B5" s="428"/>
      <c r="C5" s="130"/>
      <c r="D5" s="519"/>
      <c r="E5" s="519"/>
      <c r="F5" s="520"/>
      <c r="G5" s="130"/>
      <c r="H5" s="519"/>
      <c r="I5" s="519"/>
      <c r="J5" s="520"/>
      <c r="K5" s="522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18"/>
      <c r="AA5" s="562"/>
      <c r="AB5" s="560"/>
      <c r="AC5" s="561"/>
      <c r="AD5" s="560"/>
      <c r="AE5" s="560"/>
      <c r="AF5" s="561"/>
      <c r="AG5" s="552"/>
      <c r="AH5" s="552"/>
      <c r="AI5" s="552"/>
      <c r="AJ5" s="552"/>
      <c r="AK5" s="552"/>
      <c r="AL5" s="552"/>
      <c r="AM5" s="553"/>
      <c r="AN5" s="97"/>
      <c r="AO5" s="97"/>
    </row>
    <row r="6" spans="1:41" ht="21" customHeight="1">
      <c r="A6" s="427">
        <f t="shared" si="0"/>
        <v>44655</v>
      </c>
      <c r="B6" s="428"/>
      <c r="C6" s="130"/>
      <c r="D6" s="519"/>
      <c r="E6" s="519"/>
      <c r="F6" s="520"/>
      <c r="G6" s="130"/>
      <c r="H6" s="519"/>
      <c r="I6" s="519"/>
      <c r="J6" s="520"/>
      <c r="K6" s="522"/>
      <c r="L6" s="523"/>
      <c r="M6" s="523"/>
      <c r="N6" s="523"/>
      <c r="O6" s="523"/>
      <c r="P6" s="523"/>
      <c r="Q6" s="523"/>
      <c r="R6" s="523"/>
      <c r="S6" s="523"/>
      <c r="T6" s="523"/>
      <c r="U6" s="523"/>
      <c r="V6" s="523"/>
      <c r="W6" s="523"/>
      <c r="X6" s="523"/>
      <c r="Y6" s="523"/>
      <c r="Z6" s="518"/>
      <c r="AA6" s="562"/>
      <c r="AB6" s="560"/>
      <c r="AC6" s="561"/>
      <c r="AD6" s="560"/>
      <c r="AE6" s="560"/>
      <c r="AF6" s="561"/>
      <c r="AG6" s="552"/>
      <c r="AH6" s="552"/>
      <c r="AI6" s="552"/>
      <c r="AJ6" s="552"/>
      <c r="AK6" s="552"/>
      <c r="AL6" s="552"/>
      <c r="AM6" s="553"/>
      <c r="AN6" s="97"/>
      <c r="AO6" s="97"/>
    </row>
    <row r="7" spans="1:41" ht="21" customHeight="1">
      <c r="A7" s="427">
        <f t="shared" si="0"/>
        <v>44656</v>
      </c>
      <c r="B7" s="428"/>
      <c r="C7" s="130"/>
      <c r="D7" s="519"/>
      <c r="E7" s="519"/>
      <c r="F7" s="520"/>
      <c r="G7" s="130"/>
      <c r="H7" s="519"/>
      <c r="I7" s="519"/>
      <c r="J7" s="520"/>
      <c r="K7" s="522"/>
      <c r="L7" s="523"/>
      <c r="M7" s="523"/>
      <c r="N7" s="523"/>
      <c r="O7" s="523"/>
      <c r="P7" s="523"/>
      <c r="Q7" s="523"/>
      <c r="R7" s="523"/>
      <c r="S7" s="523"/>
      <c r="T7" s="523"/>
      <c r="U7" s="523"/>
      <c r="V7" s="523"/>
      <c r="W7" s="523"/>
      <c r="X7" s="523"/>
      <c r="Y7" s="523"/>
      <c r="Z7" s="518"/>
      <c r="AA7" s="562"/>
      <c r="AB7" s="560"/>
      <c r="AC7" s="561"/>
      <c r="AD7" s="560"/>
      <c r="AE7" s="560"/>
      <c r="AF7" s="561"/>
      <c r="AG7" s="552"/>
      <c r="AH7" s="552"/>
      <c r="AI7" s="552"/>
      <c r="AJ7" s="552"/>
      <c r="AK7" s="552"/>
      <c r="AL7" s="552"/>
      <c r="AM7" s="553"/>
      <c r="AN7" s="97"/>
      <c r="AO7" s="97"/>
    </row>
    <row r="8" spans="1:41" ht="21" customHeight="1">
      <c r="A8" s="427">
        <f t="shared" si="0"/>
        <v>44657</v>
      </c>
      <c r="B8" s="428"/>
      <c r="C8" s="130"/>
      <c r="D8" s="519"/>
      <c r="E8" s="519"/>
      <c r="F8" s="520"/>
      <c r="G8" s="130"/>
      <c r="H8" s="519"/>
      <c r="I8" s="519"/>
      <c r="J8" s="520"/>
      <c r="K8" s="522"/>
      <c r="L8" s="523"/>
      <c r="M8" s="523"/>
      <c r="N8" s="523"/>
      <c r="O8" s="523"/>
      <c r="P8" s="523"/>
      <c r="Q8" s="523"/>
      <c r="R8" s="523"/>
      <c r="S8" s="523"/>
      <c r="T8" s="523"/>
      <c r="U8" s="523"/>
      <c r="V8" s="523"/>
      <c r="W8" s="523"/>
      <c r="X8" s="523"/>
      <c r="Y8" s="523"/>
      <c r="Z8" s="518"/>
      <c r="AA8" s="562"/>
      <c r="AB8" s="560"/>
      <c r="AC8" s="561"/>
      <c r="AD8" s="560"/>
      <c r="AE8" s="560"/>
      <c r="AF8" s="561"/>
      <c r="AG8" s="552"/>
      <c r="AH8" s="552"/>
      <c r="AI8" s="552"/>
      <c r="AJ8" s="552"/>
      <c r="AK8" s="552"/>
      <c r="AL8" s="552"/>
      <c r="AM8" s="553"/>
      <c r="AN8" s="97"/>
      <c r="AO8" s="97"/>
    </row>
    <row r="9" spans="1:41" ht="21" customHeight="1">
      <c r="A9" s="427">
        <f t="shared" si="0"/>
        <v>44658</v>
      </c>
      <c r="B9" s="428"/>
      <c r="C9" s="130"/>
      <c r="D9" s="519"/>
      <c r="E9" s="519"/>
      <c r="F9" s="520"/>
      <c r="G9" s="130"/>
      <c r="H9" s="519"/>
      <c r="I9" s="519"/>
      <c r="J9" s="520"/>
      <c r="K9" s="522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18"/>
      <c r="AA9" s="562"/>
      <c r="AB9" s="560"/>
      <c r="AC9" s="561"/>
      <c r="AD9" s="560"/>
      <c r="AE9" s="560"/>
      <c r="AF9" s="561"/>
      <c r="AG9" s="552"/>
      <c r="AH9" s="552"/>
      <c r="AI9" s="552"/>
      <c r="AJ9" s="552"/>
      <c r="AK9" s="552"/>
      <c r="AL9" s="552"/>
      <c r="AM9" s="553"/>
      <c r="AN9" s="97"/>
      <c r="AO9" s="97"/>
    </row>
    <row r="10" spans="1:41" ht="21" customHeight="1">
      <c r="A10" s="427">
        <f t="shared" si="0"/>
        <v>44659</v>
      </c>
      <c r="B10" s="428"/>
      <c r="C10" s="130"/>
      <c r="D10" s="519"/>
      <c r="E10" s="519"/>
      <c r="F10" s="520"/>
      <c r="G10" s="130"/>
      <c r="H10" s="519"/>
      <c r="I10" s="519"/>
      <c r="J10" s="520"/>
      <c r="K10" s="522"/>
      <c r="L10" s="523"/>
      <c r="M10" s="523"/>
      <c r="N10" s="523"/>
      <c r="O10" s="523"/>
      <c r="P10" s="523"/>
      <c r="Q10" s="523"/>
      <c r="R10" s="523"/>
      <c r="S10" s="523"/>
      <c r="T10" s="523"/>
      <c r="U10" s="523"/>
      <c r="V10" s="523"/>
      <c r="W10" s="523"/>
      <c r="X10" s="523"/>
      <c r="Y10" s="523"/>
      <c r="Z10" s="518"/>
      <c r="AA10" s="562"/>
      <c r="AB10" s="560"/>
      <c r="AC10" s="561"/>
      <c r="AD10" s="560"/>
      <c r="AE10" s="560"/>
      <c r="AF10" s="561"/>
      <c r="AG10" s="552"/>
      <c r="AH10" s="552"/>
      <c r="AI10" s="552"/>
      <c r="AJ10" s="552"/>
      <c r="AK10" s="552"/>
      <c r="AL10" s="552"/>
      <c r="AM10" s="553"/>
      <c r="AN10" s="97"/>
      <c r="AO10" s="97"/>
    </row>
    <row r="11" spans="1:41" ht="21" customHeight="1">
      <c r="A11" s="427">
        <f t="shared" si="0"/>
        <v>44660</v>
      </c>
      <c r="B11" s="428"/>
      <c r="C11" s="130"/>
      <c r="D11" s="519"/>
      <c r="E11" s="519"/>
      <c r="F11" s="520"/>
      <c r="G11" s="130"/>
      <c r="H11" s="519"/>
      <c r="I11" s="519"/>
      <c r="J11" s="520"/>
      <c r="K11" s="522"/>
      <c r="L11" s="523"/>
      <c r="M11" s="523"/>
      <c r="N11" s="523"/>
      <c r="O11" s="523"/>
      <c r="P11" s="523"/>
      <c r="Q11" s="523"/>
      <c r="R11" s="523"/>
      <c r="S11" s="523"/>
      <c r="T11" s="523"/>
      <c r="U11" s="523"/>
      <c r="V11" s="523"/>
      <c r="W11" s="523"/>
      <c r="X11" s="523"/>
      <c r="Y11" s="523"/>
      <c r="Z11" s="518"/>
      <c r="AA11" s="562"/>
      <c r="AB11" s="560"/>
      <c r="AC11" s="561"/>
      <c r="AD11" s="560"/>
      <c r="AE11" s="560"/>
      <c r="AF11" s="561"/>
      <c r="AG11" s="552"/>
      <c r="AH11" s="552"/>
      <c r="AI11" s="552"/>
      <c r="AJ11" s="552"/>
      <c r="AK11" s="552"/>
      <c r="AL11" s="552"/>
      <c r="AM11" s="553"/>
      <c r="AN11" s="97"/>
      <c r="AO11" s="97"/>
    </row>
    <row r="12" spans="1:41" ht="21" customHeight="1">
      <c r="A12" s="427">
        <f t="shared" si="0"/>
        <v>44661</v>
      </c>
      <c r="B12" s="428"/>
      <c r="C12" s="130"/>
      <c r="D12" s="519"/>
      <c r="E12" s="519"/>
      <c r="F12" s="520"/>
      <c r="G12" s="130"/>
      <c r="H12" s="519"/>
      <c r="I12" s="519"/>
      <c r="J12" s="520"/>
      <c r="K12" s="522"/>
      <c r="L12" s="523"/>
      <c r="M12" s="523"/>
      <c r="N12" s="523"/>
      <c r="O12" s="523"/>
      <c r="P12" s="523"/>
      <c r="Q12" s="523"/>
      <c r="R12" s="523"/>
      <c r="S12" s="523"/>
      <c r="T12" s="523"/>
      <c r="U12" s="523"/>
      <c r="V12" s="523"/>
      <c r="W12" s="523"/>
      <c r="X12" s="523"/>
      <c r="Y12" s="523"/>
      <c r="Z12" s="518"/>
      <c r="AA12" s="562"/>
      <c r="AB12" s="560"/>
      <c r="AC12" s="561"/>
      <c r="AD12" s="560"/>
      <c r="AE12" s="560"/>
      <c r="AF12" s="561"/>
      <c r="AG12" s="552"/>
      <c r="AH12" s="552"/>
      <c r="AI12" s="552"/>
      <c r="AJ12" s="552"/>
      <c r="AK12" s="552"/>
      <c r="AL12" s="552"/>
      <c r="AM12" s="553"/>
      <c r="AN12" s="97"/>
      <c r="AO12" s="97"/>
    </row>
    <row r="13" spans="1:41" ht="21" customHeight="1">
      <c r="A13" s="427">
        <f t="shared" si="0"/>
        <v>44662</v>
      </c>
      <c r="B13" s="428"/>
      <c r="C13" s="130"/>
      <c r="D13" s="519"/>
      <c r="E13" s="519"/>
      <c r="F13" s="520"/>
      <c r="G13" s="130"/>
      <c r="H13" s="519"/>
      <c r="I13" s="519"/>
      <c r="J13" s="520"/>
      <c r="K13" s="522"/>
      <c r="L13" s="523"/>
      <c r="M13" s="523"/>
      <c r="N13" s="523"/>
      <c r="O13" s="523"/>
      <c r="P13" s="523"/>
      <c r="Q13" s="523"/>
      <c r="R13" s="523"/>
      <c r="S13" s="523"/>
      <c r="T13" s="523"/>
      <c r="U13" s="523"/>
      <c r="V13" s="523"/>
      <c r="W13" s="523"/>
      <c r="X13" s="523"/>
      <c r="Y13" s="523"/>
      <c r="Z13" s="518"/>
      <c r="AA13" s="562"/>
      <c r="AB13" s="560"/>
      <c r="AC13" s="561"/>
      <c r="AD13" s="560"/>
      <c r="AE13" s="560"/>
      <c r="AF13" s="561"/>
      <c r="AG13" s="552"/>
      <c r="AH13" s="552"/>
      <c r="AI13" s="552"/>
      <c r="AJ13" s="552"/>
      <c r="AK13" s="552"/>
      <c r="AL13" s="552"/>
      <c r="AM13" s="553"/>
      <c r="AN13" s="97"/>
      <c r="AO13" s="97"/>
    </row>
    <row r="14" spans="1:41" ht="21" customHeight="1">
      <c r="A14" s="427">
        <f t="shared" si="0"/>
        <v>44663</v>
      </c>
      <c r="B14" s="428"/>
      <c r="C14" s="130"/>
      <c r="D14" s="519"/>
      <c r="E14" s="519"/>
      <c r="F14" s="520"/>
      <c r="G14" s="130"/>
      <c r="H14" s="519"/>
      <c r="I14" s="519"/>
      <c r="J14" s="520"/>
      <c r="K14" s="522"/>
      <c r="L14" s="523"/>
      <c r="M14" s="523"/>
      <c r="N14" s="523"/>
      <c r="O14" s="523"/>
      <c r="P14" s="523"/>
      <c r="Q14" s="523"/>
      <c r="R14" s="523"/>
      <c r="S14" s="523"/>
      <c r="T14" s="523"/>
      <c r="U14" s="523"/>
      <c r="V14" s="523"/>
      <c r="W14" s="523"/>
      <c r="X14" s="523"/>
      <c r="Y14" s="523"/>
      <c r="Z14" s="518"/>
      <c r="AA14" s="562"/>
      <c r="AB14" s="560"/>
      <c r="AC14" s="561"/>
      <c r="AD14" s="560"/>
      <c r="AE14" s="560"/>
      <c r="AF14" s="561"/>
      <c r="AG14" s="552"/>
      <c r="AH14" s="552"/>
      <c r="AI14" s="552"/>
      <c r="AJ14" s="552"/>
      <c r="AK14" s="552"/>
      <c r="AL14" s="552"/>
      <c r="AM14" s="553"/>
      <c r="AN14" s="97"/>
      <c r="AO14" s="97"/>
    </row>
    <row r="15" spans="1:41" ht="21" customHeight="1">
      <c r="A15" s="427">
        <f t="shared" si="0"/>
        <v>44664</v>
      </c>
      <c r="B15" s="428"/>
      <c r="C15" s="130"/>
      <c r="D15" s="518"/>
      <c r="E15" s="519"/>
      <c r="F15" s="520"/>
      <c r="G15" s="130"/>
      <c r="H15" s="518"/>
      <c r="I15" s="519"/>
      <c r="J15" s="520"/>
      <c r="K15" s="541"/>
      <c r="L15" s="542"/>
      <c r="M15" s="518"/>
      <c r="N15" s="542"/>
      <c r="O15" s="518"/>
      <c r="P15" s="542"/>
      <c r="Q15" s="518"/>
      <c r="R15" s="542"/>
      <c r="S15" s="518"/>
      <c r="T15" s="542"/>
      <c r="U15" s="518"/>
      <c r="V15" s="542"/>
      <c r="W15" s="518"/>
      <c r="X15" s="542"/>
      <c r="Y15" s="518"/>
      <c r="Z15" s="520"/>
      <c r="AA15" s="562"/>
      <c r="AB15" s="560"/>
      <c r="AC15" s="561"/>
      <c r="AD15" s="562"/>
      <c r="AE15" s="560"/>
      <c r="AF15" s="561"/>
      <c r="AG15" s="554"/>
      <c r="AH15" s="552"/>
      <c r="AI15" s="552"/>
      <c r="AJ15" s="552"/>
      <c r="AK15" s="552"/>
      <c r="AL15" s="552"/>
      <c r="AM15" s="553"/>
      <c r="AN15" s="97"/>
      <c r="AO15" s="97"/>
    </row>
    <row r="16" spans="1:41" ht="21" customHeight="1">
      <c r="A16" s="427">
        <f t="shared" si="0"/>
        <v>44665</v>
      </c>
      <c r="B16" s="428"/>
      <c r="C16" s="130"/>
      <c r="D16" s="518"/>
      <c r="E16" s="519"/>
      <c r="F16" s="520"/>
      <c r="G16" s="130"/>
      <c r="H16" s="518"/>
      <c r="I16" s="519"/>
      <c r="J16" s="520"/>
      <c r="K16" s="541"/>
      <c r="L16" s="542"/>
      <c r="M16" s="518"/>
      <c r="N16" s="542"/>
      <c r="O16" s="518"/>
      <c r="P16" s="542"/>
      <c r="Q16" s="518"/>
      <c r="R16" s="542"/>
      <c r="S16" s="518"/>
      <c r="T16" s="542"/>
      <c r="U16" s="518"/>
      <c r="V16" s="542"/>
      <c r="W16" s="518"/>
      <c r="X16" s="542"/>
      <c r="Y16" s="518"/>
      <c r="Z16" s="520"/>
      <c r="AA16" s="562"/>
      <c r="AB16" s="560"/>
      <c r="AC16" s="561"/>
      <c r="AD16" s="562"/>
      <c r="AE16" s="560"/>
      <c r="AF16" s="561"/>
      <c r="AG16" s="554"/>
      <c r="AH16" s="552"/>
      <c r="AI16" s="552"/>
      <c r="AJ16" s="552"/>
      <c r="AK16" s="552"/>
      <c r="AL16" s="552"/>
      <c r="AM16" s="553"/>
      <c r="AN16" s="97"/>
      <c r="AO16" s="97"/>
    </row>
    <row r="17" spans="1:41" ht="21" customHeight="1">
      <c r="A17" s="427">
        <f t="shared" si="0"/>
        <v>44666</v>
      </c>
      <c r="B17" s="428"/>
      <c r="C17" s="131"/>
      <c r="D17" s="550"/>
      <c r="E17" s="550"/>
      <c r="F17" s="551"/>
      <c r="G17" s="131"/>
      <c r="H17" s="550"/>
      <c r="I17" s="550"/>
      <c r="J17" s="551"/>
      <c r="K17" s="543"/>
      <c r="L17" s="544"/>
      <c r="M17" s="544"/>
      <c r="N17" s="544"/>
      <c r="O17" s="544"/>
      <c r="P17" s="544"/>
      <c r="Q17" s="544"/>
      <c r="R17" s="544"/>
      <c r="S17" s="544"/>
      <c r="T17" s="544"/>
      <c r="U17" s="544"/>
      <c r="V17" s="544"/>
      <c r="W17" s="544"/>
      <c r="X17" s="544"/>
      <c r="Y17" s="544"/>
      <c r="Z17" s="545"/>
      <c r="AA17" s="579"/>
      <c r="AB17" s="580"/>
      <c r="AC17" s="581"/>
      <c r="AD17" s="560"/>
      <c r="AE17" s="560"/>
      <c r="AF17" s="561"/>
      <c r="AG17" s="555"/>
      <c r="AH17" s="555"/>
      <c r="AI17" s="555"/>
      <c r="AJ17" s="555"/>
      <c r="AK17" s="555"/>
      <c r="AL17" s="555"/>
      <c r="AM17" s="556"/>
      <c r="AN17" s="97"/>
      <c r="AO17" s="97"/>
    </row>
    <row r="18" spans="1:41" ht="21" customHeight="1">
      <c r="A18" s="427">
        <f t="shared" si="0"/>
        <v>44667</v>
      </c>
      <c r="B18" s="428"/>
      <c r="C18" s="130"/>
      <c r="D18" s="519"/>
      <c r="E18" s="519"/>
      <c r="F18" s="520"/>
      <c r="G18" s="130"/>
      <c r="H18" s="519"/>
      <c r="I18" s="519"/>
      <c r="J18" s="520"/>
      <c r="K18" s="522"/>
      <c r="L18" s="523"/>
      <c r="M18" s="523"/>
      <c r="N18" s="523"/>
      <c r="O18" s="523"/>
      <c r="P18" s="523"/>
      <c r="Q18" s="523"/>
      <c r="R18" s="523"/>
      <c r="S18" s="523"/>
      <c r="T18" s="523"/>
      <c r="U18" s="523"/>
      <c r="V18" s="523"/>
      <c r="W18" s="523"/>
      <c r="X18" s="523"/>
      <c r="Y18" s="523"/>
      <c r="Z18" s="518"/>
      <c r="AA18" s="562"/>
      <c r="AB18" s="560"/>
      <c r="AC18" s="561"/>
      <c r="AD18" s="560"/>
      <c r="AE18" s="560"/>
      <c r="AF18" s="561"/>
      <c r="AG18" s="552"/>
      <c r="AH18" s="552"/>
      <c r="AI18" s="552"/>
      <c r="AJ18" s="552"/>
      <c r="AK18" s="552"/>
      <c r="AL18" s="552"/>
      <c r="AM18" s="553"/>
      <c r="AN18" s="97"/>
      <c r="AO18" s="97"/>
    </row>
    <row r="19" spans="1:41" ht="21" customHeight="1">
      <c r="A19" s="427">
        <f t="shared" si="0"/>
        <v>44668</v>
      </c>
      <c r="B19" s="428"/>
      <c r="C19" s="130"/>
      <c r="D19" s="519"/>
      <c r="E19" s="519"/>
      <c r="F19" s="520"/>
      <c r="G19" s="130"/>
      <c r="H19" s="519"/>
      <c r="I19" s="519"/>
      <c r="J19" s="520"/>
      <c r="K19" s="522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3"/>
      <c r="Z19" s="518"/>
      <c r="AA19" s="562"/>
      <c r="AB19" s="560"/>
      <c r="AC19" s="561"/>
      <c r="AD19" s="560"/>
      <c r="AE19" s="560"/>
      <c r="AF19" s="561"/>
      <c r="AG19" s="552"/>
      <c r="AH19" s="552"/>
      <c r="AI19" s="552"/>
      <c r="AJ19" s="552"/>
      <c r="AK19" s="552"/>
      <c r="AL19" s="552"/>
      <c r="AM19" s="553"/>
      <c r="AN19" s="97"/>
      <c r="AO19" s="97"/>
    </row>
    <row r="20" spans="1:41" ht="21" customHeight="1">
      <c r="A20" s="427">
        <f t="shared" si="0"/>
        <v>44669</v>
      </c>
      <c r="B20" s="428"/>
      <c r="C20" s="130"/>
      <c r="D20" s="519"/>
      <c r="E20" s="519"/>
      <c r="F20" s="520"/>
      <c r="G20" s="130"/>
      <c r="H20" s="519"/>
      <c r="I20" s="519"/>
      <c r="J20" s="520"/>
      <c r="K20" s="522"/>
      <c r="L20" s="523"/>
      <c r="M20" s="523"/>
      <c r="N20" s="523"/>
      <c r="O20" s="523"/>
      <c r="P20" s="523"/>
      <c r="Q20" s="523"/>
      <c r="R20" s="523"/>
      <c r="S20" s="523"/>
      <c r="T20" s="523"/>
      <c r="U20" s="523"/>
      <c r="V20" s="523"/>
      <c r="W20" s="523"/>
      <c r="X20" s="523"/>
      <c r="Y20" s="523"/>
      <c r="Z20" s="518"/>
      <c r="AA20" s="562"/>
      <c r="AB20" s="560"/>
      <c r="AC20" s="561"/>
      <c r="AD20" s="560"/>
      <c r="AE20" s="560"/>
      <c r="AF20" s="561"/>
      <c r="AG20" s="552"/>
      <c r="AH20" s="552"/>
      <c r="AI20" s="552"/>
      <c r="AJ20" s="552"/>
      <c r="AK20" s="552"/>
      <c r="AL20" s="552"/>
      <c r="AM20" s="553"/>
      <c r="AN20" s="97"/>
      <c r="AO20" s="97"/>
    </row>
    <row r="21" spans="1:41" ht="21" customHeight="1">
      <c r="A21" s="427">
        <f t="shared" si="0"/>
        <v>44670</v>
      </c>
      <c r="B21" s="428"/>
      <c r="C21" s="130"/>
      <c r="D21" s="519"/>
      <c r="E21" s="519"/>
      <c r="F21" s="520"/>
      <c r="G21" s="130"/>
      <c r="H21" s="519"/>
      <c r="I21" s="519"/>
      <c r="J21" s="520"/>
      <c r="K21" s="522"/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3"/>
      <c r="W21" s="523"/>
      <c r="X21" s="523"/>
      <c r="Y21" s="523"/>
      <c r="Z21" s="518"/>
      <c r="AA21" s="562"/>
      <c r="AB21" s="560"/>
      <c r="AC21" s="561"/>
      <c r="AD21" s="560"/>
      <c r="AE21" s="560"/>
      <c r="AF21" s="561"/>
      <c r="AG21" s="552"/>
      <c r="AH21" s="552"/>
      <c r="AI21" s="552"/>
      <c r="AJ21" s="552"/>
      <c r="AK21" s="552"/>
      <c r="AL21" s="552"/>
      <c r="AM21" s="553"/>
      <c r="AN21" s="97"/>
      <c r="AO21" s="97"/>
    </row>
    <row r="22" spans="1:41" ht="21" customHeight="1">
      <c r="A22" s="427">
        <f t="shared" si="0"/>
        <v>44671</v>
      </c>
      <c r="B22" s="428"/>
      <c r="C22" s="130"/>
      <c r="D22" s="518"/>
      <c r="E22" s="519"/>
      <c r="F22" s="520"/>
      <c r="G22" s="130"/>
      <c r="H22" s="518"/>
      <c r="I22" s="519"/>
      <c r="J22" s="520"/>
      <c r="K22" s="541"/>
      <c r="L22" s="542"/>
      <c r="M22" s="518"/>
      <c r="N22" s="542"/>
      <c r="O22" s="518"/>
      <c r="P22" s="542"/>
      <c r="Q22" s="518"/>
      <c r="R22" s="542"/>
      <c r="S22" s="518"/>
      <c r="T22" s="542"/>
      <c r="U22" s="518"/>
      <c r="V22" s="542"/>
      <c r="W22" s="518"/>
      <c r="X22" s="542"/>
      <c r="Y22" s="518"/>
      <c r="Z22" s="520"/>
      <c r="AA22" s="562"/>
      <c r="AB22" s="560"/>
      <c r="AC22" s="561"/>
      <c r="AD22" s="562"/>
      <c r="AE22" s="560"/>
      <c r="AF22" s="561"/>
      <c r="AG22" s="554"/>
      <c r="AH22" s="552"/>
      <c r="AI22" s="552"/>
      <c r="AJ22" s="552"/>
      <c r="AK22" s="552"/>
      <c r="AL22" s="552"/>
      <c r="AM22" s="553"/>
      <c r="AN22" s="97"/>
      <c r="AO22" s="97"/>
    </row>
    <row r="23" spans="1:41" ht="21" customHeight="1">
      <c r="A23" s="427">
        <f t="shared" si="0"/>
        <v>44672</v>
      </c>
      <c r="B23" s="428"/>
      <c r="C23" s="130"/>
      <c r="D23" s="518"/>
      <c r="E23" s="519"/>
      <c r="F23" s="520"/>
      <c r="G23" s="130"/>
      <c r="H23" s="518"/>
      <c r="I23" s="519"/>
      <c r="J23" s="520"/>
      <c r="K23" s="541"/>
      <c r="L23" s="542"/>
      <c r="M23" s="518"/>
      <c r="N23" s="542"/>
      <c r="O23" s="518"/>
      <c r="P23" s="542"/>
      <c r="Q23" s="518"/>
      <c r="R23" s="542"/>
      <c r="S23" s="518"/>
      <c r="T23" s="542"/>
      <c r="U23" s="518"/>
      <c r="V23" s="542"/>
      <c r="W23" s="518"/>
      <c r="X23" s="542"/>
      <c r="Y23" s="518"/>
      <c r="Z23" s="520"/>
      <c r="AA23" s="562"/>
      <c r="AB23" s="560"/>
      <c r="AC23" s="561"/>
      <c r="AD23" s="562"/>
      <c r="AE23" s="560"/>
      <c r="AF23" s="561"/>
      <c r="AG23" s="554"/>
      <c r="AH23" s="552"/>
      <c r="AI23" s="552"/>
      <c r="AJ23" s="552"/>
      <c r="AK23" s="552"/>
      <c r="AL23" s="552"/>
      <c r="AM23" s="553"/>
      <c r="AN23" s="97"/>
      <c r="AO23" s="97"/>
    </row>
    <row r="24" spans="1:41" ht="21" customHeight="1">
      <c r="A24" s="427">
        <f t="shared" si="0"/>
        <v>44673</v>
      </c>
      <c r="B24" s="428"/>
      <c r="C24" s="131"/>
      <c r="D24" s="550"/>
      <c r="E24" s="550"/>
      <c r="F24" s="551"/>
      <c r="G24" s="131"/>
      <c r="H24" s="550"/>
      <c r="I24" s="550"/>
      <c r="J24" s="551"/>
      <c r="K24" s="543"/>
      <c r="L24" s="544"/>
      <c r="M24" s="544"/>
      <c r="N24" s="544"/>
      <c r="O24" s="544"/>
      <c r="P24" s="544"/>
      <c r="Q24" s="544"/>
      <c r="R24" s="544"/>
      <c r="S24" s="544"/>
      <c r="T24" s="544"/>
      <c r="U24" s="544"/>
      <c r="V24" s="544"/>
      <c r="W24" s="544"/>
      <c r="X24" s="544"/>
      <c r="Y24" s="544"/>
      <c r="Z24" s="545"/>
      <c r="AA24" s="579"/>
      <c r="AB24" s="580"/>
      <c r="AC24" s="581"/>
      <c r="AD24" s="560"/>
      <c r="AE24" s="560"/>
      <c r="AF24" s="561"/>
      <c r="AG24" s="555"/>
      <c r="AH24" s="555"/>
      <c r="AI24" s="555"/>
      <c r="AJ24" s="555"/>
      <c r="AK24" s="555"/>
      <c r="AL24" s="555"/>
      <c r="AM24" s="556"/>
      <c r="AN24" s="97"/>
      <c r="AO24" s="97"/>
    </row>
    <row r="25" spans="1:41" ht="21" customHeight="1">
      <c r="A25" s="427">
        <f t="shared" si="0"/>
        <v>44674</v>
      </c>
      <c r="B25" s="428"/>
      <c r="C25" s="131"/>
      <c r="D25" s="550"/>
      <c r="E25" s="550"/>
      <c r="F25" s="551"/>
      <c r="G25" s="131"/>
      <c r="H25" s="550"/>
      <c r="I25" s="550"/>
      <c r="J25" s="551"/>
      <c r="K25" s="543"/>
      <c r="L25" s="544"/>
      <c r="M25" s="544"/>
      <c r="N25" s="544"/>
      <c r="O25" s="544"/>
      <c r="P25" s="544"/>
      <c r="Q25" s="544"/>
      <c r="R25" s="544"/>
      <c r="S25" s="544"/>
      <c r="T25" s="544"/>
      <c r="U25" s="544"/>
      <c r="V25" s="544"/>
      <c r="W25" s="544"/>
      <c r="X25" s="544"/>
      <c r="Y25" s="544"/>
      <c r="Z25" s="545"/>
      <c r="AA25" s="579"/>
      <c r="AB25" s="580"/>
      <c r="AC25" s="581"/>
      <c r="AD25" s="560"/>
      <c r="AE25" s="560"/>
      <c r="AF25" s="561"/>
      <c r="AG25" s="555"/>
      <c r="AH25" s="555"/>
      <c r="AI25" s="555"/>
      <c r="AJ25" s="555"/>
      <c r="AK25" s="555"/>
      <c r="AL25" s="555"/>
      <c r="AM25" s="556"/>
      <c r="AN25" s="97"/>
      <c r="AO25" s="97"/>
    </row>
    <row r="26" spans="1:41" ht="21" customHeight="1">
      <c r="A26" s="427">
        <f t="shared" si="0"/>
        <v>44675</v>
      </c>
      <c r="B26" s="428"/>
      <c r="C26" s="130"/>
      <c r="D26" s="519"/>
      <c r="E26" s="519"/>
      <c r="F26" s="520"/>
      <c r="G26" s="130"/>
      <c r="H26" s="519"/>
      <c r="I26" s="519"/>
      <c r="J26" s="520"/>
      <c r="K26" s="522"/>
      <c r="L26" s="523"/>
      <c r="M26" s="523"/>
      <c r="N26" s="523"/>
      <c r="O26" s="523"/>
      <c r="P26" s="523"/>
      <c r="Q26" s="523"/>
      <c r="R26" s="523"/>
      <c r="S26" s="523"/>
      <c r="T26" s="523"/>
      <c r="U26" s="523"/>
      <c r="V26" s="523"/>
      <c r="W26" s="523"/>
      <c r="X26" s="523"/>
      <c r="Y26" s="523"/>
      <c r="Z26" s="518"/>
      <c r="AA26" s="562"/>
      <c r="AB26" s="560"/>
      <c r="AC26" s="561"/>
      <c r="AD26" s="560"/>
      <c r="AE26" s="560"/>
      <c r="AF26" s="561"/>
      <c r="AG26" s="552"/>
      <c r="AH26" s="552"/>
      <c r="AI26" s="552"/>
      <c r="AJ26" s="552"/>
      <c r="AK26" s="552"/>
      <c r="AL26" s="552"/>
      <c r="AM26" s="553"/>
      <c r="AN26" s="97"/>
      <c r="AO26" s="97"/>
    </row>
    <row r="27" spans="1:41" ht="21" customHeight="1">
      <c r="A27" s="427">
        <f t="shared" si="0"/>
        <v>44676</v>
      </c>
      <c r="B27" s="428"/>
      <c r="C27" s="130"/>
      <c r="D27" s="519"/>
      <c r="E27" s="519"/>
      <c r="F27" s="520"/>
      <c r="G27" s="130"/>
      <c r="H27" s="519"/>
      <c r="I27" s="519"/>
      <c r="J27" s="520"/>
      <c r="K27" s="522"/>
      <c r="L27" s="523"/>
      <c r="M27" s="523"/>
      <c r="N27" s="523"/>
      <c r="O27" s="523"/>
      <c r="P27" s="523"/>
      <c r="Q27" s="523"/>
      <c r="R27" s="523"/>
      <c r="S27" s="523"/>
      <c r="T27" s="523"/>
      <c r="U27" s="523"/>
      <c r="V27" s="523"/>
      <c r="W27" s="523"/>
      <c r="X27" s="523"/>
      <c r="Y27" s="523"/>
      <c r="Z27" s="518"/>
      <c r="AA27" s="562"/>
      <c r="AB27" s="560"/>
      <c r="AC27" s="561"/>
      <c r="AD27" s="560"/>
      <c r="AE27" s="560"/>
      <c r="AF27" s="561"/>
      <c r="AG27" s="552"/>
      <c r="AH27" s="552"/>
      <c r="AI27" s="552"/>
      <c r="AJ27" s="552"/>
      <c r="AK27" s="552"/>
      <c r="AL27" s="552"/>
      <c r="AM27" s="553"/>
      <c r="AN27" s="97"/>
      <c r="AO27" s="97"/>
    </row>
    <row r="28" spans="1:41" ht="21" customHeight="1">
      <c r="A28" s="427">
        <f t="shared" si="0"/>
        <v>44677</v>
      </c>
      <c r="B28" s="428"/>
      <c r="C28" s="130"/>
      <c r="D28" s="519"/>
      <c r="E28" s="519"/>
      <c r="F28" s="520"/>
      <c r="G28" s="130"/>
      <c r="H28" s="519"/>
      <c r="I28" s="519"/>
      <c r="J28" s="520"/>
      <c r="K28" s="522"/>
      <c r="L28" s="523"/>
      <c r="M28" s="523"/>
      <c r="N28" s="523"/>
      <c r="O28" s="523"/>
      <c r="P28" s="523"/>
      <c r="Q28" s="523"/>
      <c r="R28" s="523"/>
      <c r="S28" s="523"/>
      <c r="T28" s="523"/>
      <c r="U28" s="523"/>
      <c r="V28" s="523"/>
      <c r="W28" s="523"/>
      <c r="X28" s="523"/>
      <c r="Y28" s="523"/>
      <c r="Z28" s="518"/>
      <c r="AA28" s="562"/>
      <c r="AB28" s="560"/>
      <c r="AC28" s="561"/>
      <c r="AD28" s="560"/>
      <c r="AE28" s="560"/>
      <c r="AF28" s="561"/>
      <c r="AG28" s="552"/>
      <c r="AH28" s="552"/>
      <c r="AI28" s="552"/>
      <c r="AJ28" s="552"/>
      <c r="AK28" s="552"/>
      <c r="AL28" s="552"/>
      <c r="AM28" s="553"/>
      <c r="AN28" s="97"/>
      <c r="AO28" s="97"/>
    </row>
    <row r="29" spans="1:41" ht="21" customHeight="1">
      <c r="A29" s="427">
        <f t="shared" si="0"/>
        <v>44678</v>
      </c>
      <c r="B29" s="428"/>
      <c r="C29" s="130"/>
      <c r="D29" s="518"/>
      <c r="E29" s="519"/>
      <c r="F29" s="520"/>
      <c r="G29" s="130"/>
      <c r="H29" s="518"/>
      <c r="I29" s="519"/>
      <c r="J29" s="520"/>
      <c r="K29" s="541"/>
      <c r="L29" s="542"/>
      <c r="M29" s="518"/>
      <c r="N29" s="542"/>
      <c r="O29" s="518"/>
      <c r="P29" s="542"/>
      <c r="Q29" s="518"/>
      <c r="R29" s="542"/>
      <c r="S29" s="518"/>
      <c r="T29" s="542"/>
      <c r="U29" s="518"/>
      <c r="V29" s="542"/>
      <c r="W29" s="518"/>
      <c r="X29" s="542"/>
      <c r="Y29" s="518"/>
      <c r="Z29" s="520"/>
      <c r="AA29" s="562"/>
      <c r="AB29" s="560"/>
      <c r="AC29" s="561"/>
      <c r="AD29" s="562"/>
      <c r="AE29" s="560"/>
      <c r="AF29" s="561"/>
      <c r="AG29" s="554"/>
      <c r="AH29" s="552"/>
      <c r="AI29" s="552"/>
      <c r="AJ29" s="552"/>
      <c r="AK29" s="552"/>
      <c r="AL29" s="552"/>
      <c r="AM29" s="553"/>
      <c r="AN29" s="97"/>
      <c r="AO29" s="97"/>
    </row>
    <row r="30" spans="1:41" ht="21" customHeight="1">
      <c r="A30" s="427">
        <f t="shared" si="0"/>
        <v>44679</v>
      </c>
      <c r="B30" s="428"/>
      <c r="C30" s="130"/>
      <c r="D30" s="518"/>
      <c r="E30" s="519"/>
      <c r="F30" s="520"/>
      <c r="G30" s="130"/>
      <c r="H30" s="518"/>
      <c r="I30" s="519"/>
      <c r="J30" s="520"/>
      <c r="K30" s="541"/>
      <c r="L30" s="542"/>
      <c r="M30" s="518"/>
      <c r="N30" s="542"/>
      <c r="O30" s="518"/>
      <c r="P30" s="542"/>
      <c r="Q30" s="518"/>
      <c r="R30" s="542"/>
      <c r="S30" s="518"/>
      <c r="T30" s="542"/>
      <c r="U30" s="518"/>
      <c r="V30" s="542"/>
      <c r="W30" s="518"/>
      <c r="X30" s="542"/>
      <c r="Y30" s="518"/>
      <c r="Z30" s="520"/>
      <c r="AA30" s="562"/>
      <c r="AB30" s="560"/>
      <c r="AC30" s="561"/>
      <c r="AD30" s="562"/>
      <c r="AE30" s="560"/>
      <c r="AF30" s="561"/>
      <c r="AG30" s="554"/>
      <c r="AH30" s="552"/>
      <c r="AI30" s="552"/>
      <c r="AJ30" s="552"/>
      <c r="AK30" s="552"/>
      <c r="AL30" s="552"/>
      <c r="AM30" s="553"/>
      <c r="AN30" s="97"/>
      <c r="AO30" s="97"/>
    </row>
    <row r="31" spans="1:41" ht="21" customHeight="1">
      <c r="A31" s="427">
        <f>IF(MONTH(A30+1)=E1,A30+1,"")</f>
        <v>44680</v>
      </c>
      <c r="B31" s="428"/>
      <c r="C31" s="131"/>
      <c r="D31" s="550"/>
      <c r="E31" s="550"/>
      <c r="F31" s="551"/>
      <c r="G31" s="131"/>
      <c r="H31" s="550"/>
      <c r="I31" s="550"/>
      <c r="J31" s="551"/>
      <c r="K31" s="543"/>
      <c r="L31" s="544"/>
      <c r="M31" s="544"/>
      <c r="N31" s="544"/>
      <c r="O31" s="544"/>
      <c r="P31" s="544"/>
      <c r="Q31" s="544"/>
      <c r="R31" s="544"/>
      <c r="S31" s="544"/>
      <c r="T31" s="544"/>
      <c r="U31" s="544"/>
      <c r="V31" s="544"/>
      <c r="W31" s="544"/>
      <c r="X31" s="544"/>
      <c r="Y31" s="544"/>
      <c r="Z31" s="545"/>
      <c r="AA31" s="579"/>
      <c r="AB31" s="580"/>
      <c r="AC31" s="581"/>
      <c r="AD31" s="560"/>
      <c r="AE31" s="560"/>
      <c r="AF31" s="561"/>
      <c r="AG31" s="555"/>
      <c r="AH31" s="555"/>
      <c r="AI31" s="555"/>
      <c r="AJ31" s="555"/>
      <c r="AK31" s="555"/>
      <c r="AL31" s="555"/>
      <c r="AM31" s="556"/>
      <c r="AN31" s="97"/>
      <c r="AO31" s="97"/>
    </row>
    <row r="32" spans="1:41" ht="21" customHeight="1">
      <c r="A32" s="427">
        <f>IF(MONTH(A30+2)=E1,A30+2,"")</f>
        <v>44681</v>
      </c>
      <c r="B32" s="428"/>
      <c r="C32" s="131"/>
      <c r="D32" s="550"/>
      <c r="E32" s="550"/>
      <c r="F32" s="551"/>
      <c r="G32" s="131"/>
      <c r="H32" s="550"/>
      <c r="I32" s="550"/>
      <c r="J32" s="551"/>
      <c r="K32" s="543"/>
      <c r="L32" s="544"/>
      <c r="M32" s="544"/>
      <c r="N32" s="544"/>
      <c r="O32" s="544"/>
      <c r="P32" s="544"/>
      <c r="Q32" s="544"/>
      <c r="R32" s="544"/>
      <c r="S32" s="544"/>
      <c r="T32" s="544"/>
      <c r="U32" s="544"/>
      <c r="V32" s="544"/>
      <c r="W32" s="544"/>
      <c r="X32" s="544"/>
      <c r="Y32" s="544"/>
      <c r="Z32" s="545"/>
      <c r="AA32" s="562"/>
      <c r="AB32" s="560"/>
      <c r="AC32" s="561"/>
      <c r="AD32" s="560"/>
      <c r="AE32" s="560"/>
      <c r="AF32" s="561"/>
      <c r="AG32" s="555"/>
      <c r="AH32" s="555"/>
      <c r="AI32" s="555"/>
      <c r="AJ32" s="555"/>
      <c r="AK32" s="555"/>
      <c r="AL32" s="555"/>
      <c r="AM32" s="556"/>
      <c r="AN32" s="97"/>
      <c r="AO32" s="97"/>
    </row>
    <row r="33" spans="1:41" ht="21" customHeight="1">
      <c r="A33" s="427" t="str">
        <f>IF(MONTH(A30+3)=E1,A30+3,"")</f>
        <v/>
      </c>
      <c r="B33" s="428"/>
      <c r="C33" s="131"/>
      <c r="D33" s="550"/>
      <c r="E33" s="550"/>
      <c r="F33" s="551"/>
      <c r="G33" s="131"/>
      <c r="H33" s="550"/>
      <c r="I33" s="550"/>
      <c r="J33" s="551"/>
      <c r="K33" s="543"/>
      <c r="L33" s="544"/>
      <c r="M33" s="544"/>
      <c r="N33" s="544"/>
      <c r="O33" s="544"/>
      <c r="P33" s="544"/>
      <c r="Q33" s="544"/>
      <c r="R33" s="544"/>
      <c r="S33" s="544"/>
      <c r="T33" s="544"/>
      <c r="U33" s="544"/>
      <c r="V33" s="544"/>
      <c r="W33" s="544"/>
      <c r="X33" s="544"/>
      <c r="Y33" s="544"/>
      <c r="Z33" s="545"/>
      <c r="AA33" s="585"/>
      <c r="AB33" s="586"/>
      <c r="AC33" s="587"/>
      <c r="AD33" s="560"/>
      <c r="AE33" s="560"/>
      <c r="AF33" s="561"/>
      <c r="AG33" s="555"/>
      <c r="AH33" s="555"/>
      <c r="AI33" s="555"/>
      <c r="AJ33" s="555"/>
      <c r="AK33" s="555"/>
      <c r="AL33" s="555"/>
      <c r="AM33" s="556"/>
      <c r="AN33" s="97"/>
      <c r="AO33" s="97"/>
    </row>
    <row r="34" spans="1:41" ht="21" customHeight="1">
      <c r="A34" s="360"/>
      <c r="B34" s="361"/>
      <c r="C34" s="600" t="s">
        <v>131</v>
      </c>
      <c r="D34" s="600"/>
      <c r="E34" s="600"/>
      <c r="F34" s="601"/>
      <c r="G34" s="132"/>
      <c r="H34" s="589"/>
      <c r="I34" s="589"/>
      <c r="J34" s="590"/>
      <c r="K34" s="596"/>
      <c r="L34" s="565"/>
      <c r="M34" s="565"/>
      <c r="N34" s="565"/>
      <c r="O34" s="565"/>
      <c r="P34" s="565"/>
      <c r="Q34" s="565"/>
      <c r="R34" s="565"/>
      <c r="S34" s="565"/>
      <c r="T34" s="565"/>
      <c r="U34" s="565"/>
      <c r="V34" s="565"/>
      <c r="W34" s="565"/>
      <c r="X34" s="565"/>
      <c r="Y34" s="565"/>
      <c r="Z34" s="578"/>
      <c r="AA34" s="574"/>
      <c r="AB34" s="575"/>
      <c r="AC34" s="576"/>
      <c r="AD34" s="528"/>
      <c r="AE34" s="529"/>
      <c r="AF34" s="529"/>
      <c r="AG34" s="529"/>
      <c r="AH34" s="529"/>
      <c r="AI34" s="529"/>
      <c r="AJ34" s="529"/>
      <c r="AK34" s="529"/>
      <c r="AL34" s="529"/>
      <c r="AM34" s="530"/>
      <c r="AN34" s="97"/>
      <c r="AO34" s="97"/>
    </row>
    <row r="35" spans="1:41" ht="21" customHeight="1">
      <c r="A35" s="360"/>
      <c r="B35" s="361"/>
      <c r="C35" s="600"/>
      <c r="D35" s="600"/>
      <c r="E35" s="600"/>
      <c r="F35" s="601"/>
      <c r="G35" s="318" t="str">
        <f>初期項目設定!G35</f>
        <v>繰越</v>
      </c>
      <c r="H35" s="318"/>
      <c r="I35" s="318"/>
      <c r="J35" s="531"/>
      <c r="K35" s="639"/>
      <c r="L35" s="639"/>
      <c r="M35" s="639"/>
      <c r="N35" s="639"/>
      <c r="O35" s="639"/>
      <c r="P35" s="639"/>
      <c r="Q35" s="639"/>
      <c r="R35" s="639"/>
      <c r="S35" s="639"/>
      <c r="T35" s="639"/>
      <c r="U35" s="639"/>
      <c r="V35" s="639"/>
      <c r="W35" s="639"/>
      <c r="X35" s="639"/>
      <c r="Y35" s="639"/>
      <c r="Z35" s="640"/>
      <c r="AA35" s="525"/>
      <c r="AB35" s="526"/>
      <c r="AC35" s="527"/>
      <c r="AD35" s="528"/>
      <c r="AE35" s="529"/>
      <c r="AF35" s="529"/>
      <c r="AG35" s="529"/>
      <c r="AH35" s="529"/>
      <c r="AI35" s="529"/>
      <c r="AJ35" s="529"/>
      <c r="AK35" s="529"/>
      <c r="AL35" s="529"/>
      <c r="AM35" s="530"/>
      <c r="AN35" s="97"/>
      <c r="AO35" s="97"/>
    </row>
    <row r="36" spans="1:41" ht="21" customHeight="1">
      <c r="A36" s="360"/>
      <c r="B36" s="361"/>
      <c r="C36" s="600"/>
      <c r="D36" s="600"/>
      <c r="E36" s="600"/>
      <c r="F36" s="601"/>
      <c r="G36" s="318" t="str">
        <f>初期項目設定!G36</f>
        <v>予算</v>
      </c>
      <c r="H36" s="318"/>
      <c r="I36" s="318"/>
      <c r="J36" s="531"/>
      <c r="K36" s="597"/>
      <c r="L36" s="594"/>
      <c r="M36" s="594"/>
      <c r="N36" s="594"/>
      <c r="O36" s="594"/>
      <c r="P36" s="594"/>
      <c r="Q36" s="594"/>
      <c r="R36" s="594"/>
      <c r="S36" s="594"/>
      <c r="T36" s="594"/>
      <c r="U36" s="594"/>
      <c r="V36" s="594"/>
      <c r="W36" s="594"/>
      <c r="X36" s="594"/>
      <c r="Y36" s="594"/>
      <c r="Z36" s="595"/>
      <c r="AA36" s="525"/>
      <c r="AB36" s="526"/>
      <c r="AC36" s="527"/>
      <c r="AD36" s="528"/>
      <c r="AE36" s="529"/>
      <c r="AF36" s="529"/>
      <c r="AG36" s="529"/>
      <c r="AH36" s="529"/>
      <c r="AI36" s="529"/>
      <c r="AJ36" s="529"/>
      <c r="AK36" s="529"/>
      <c r="AL36" s="529"/>
      <c r="AM36" s="530"/>
      <c r="AN36" s="97"/>
      <c r="AO36" s="97"/>
    </row>
    <row r="37" spans="1:41" ht="21" customHeight="1">
      <c r="A37" s="360"/>
      <c r="B37" s="361"/>
      <c r="C37" s="600"/>
      <c r="D37" s="600"/>
      <c r="E37" s="600"/>
      <c r="F37" s="601"/>
      <c r="G37" s="598" t="str">
        <f>初期項目設定!G37</f>
        <v>決算</v>
      </c>
      <c r="H37" s="598"/>
      <c r="I37" s="598"/>
      <c r="J37" s="599"/>
      <c r="K37" s="565"/>
      <c r="L37" s="565"/>
      <c r="M37" s="565"/>
      <c r="N37" s="565"/>
      <c r="O37" s="565"/>
      <c r="P37" s="565"/>
      <c r="Q37" s="565"/>
      <c r="R37" s="565"/>
      <c r="S37" s="565"/>
      <c r="T37" s="565"/>
      <c r="U37" s="565"/>
      <c r="V37" s="565"/>
      <c r="W37" s="565"/>
      <c r="X37" s="565"/>
      <c r="Y37" s="565"/>
      <c r="Z37" s="578"/>
      <c r="AA37" s="525"/>
      <c r="AB37" s="526"/>
      <c r="AC37" s="527"/>
      <c r="AD37" s="528"/>
      <c r="AE37" s="529"/>
      <c r="AF37" s="529"/>
      <c r="AG37" s="529"/>
      <c r="AH37" s="529"/>
      <c r="AI37" s="529"/>
      <c r="AJ37" s="529"/>
      <c r="AK37" s="529"/>
      <c r="AL37" s="529"/>
      <c r="AM37" s="530"/>
      <c r="AN37" s="97"/>
      <c r="AO37" s="97"/>
    </row>
    <row r="38" spans="1:41" ht="21" customHeight="1">
      <c r="A38" s="360"/>
      <c r="B38" s="361"/>
      <c r="C38" s="600"/>
      <c r="D38" s="600"/>
      <c r="E38" s="600"/>
      <c r="F38" s="601"/>
      <c r="G38" s="318" t="str">
        <f>初期項目設定!G38</f>
        <v>差引</v>
      </c>
      <c r="H38" s="318"/>
      <c r="I38" s="318"/>
      <c r="J38" s="531"/>
      <c r="K38" s="603"/>
      <c r="L38" s="564"/>
      <c r="M38" s="565"/>
      <c r="N38" s="565"/>
      <c r="O38" s="563"/>
      <c r="P38" s="564"/>
      <c r="Q38" s="565"/>
      <c r="R38" s="565"/>
      <c r="S38" s="563"/>
      <c r="T38" s="564"/>
      <c r="U38" s="565"/>
      <c r="V38" s="565"/>
      <c r="W38" s="565"/>
      <c r="X38" s="565"/>
      <c r="Y38" s="563"/>
      <c r="Z38" s="577"/>
      <c r="AA38" s="574"/>
      <c r="AB38" s="575"/>
      <c r="AC38" s="576"/>
      <c r="AD38" s="591" t="s">
        <v>132</v>
      </c>
      <c r="AE38" s="592"/>
      <c r="AF38" s="592"/>
      <c r="AG38" s="592"/>
      <c r="AH38" s="592"/>
      <c r="AI38" s="592"/>
      <c r="AJ38" s="592"/>
      <c r="AK38" s="592"/>
      <c r="AL38" s="592"/>
      <c r="AM38" s="593"/>
      <c r="AN38" s="97"/>
      <c r="AO38" s="97"/>
    </row>
    <row r="39" spans="1:41" ht="6" customHeight="1">
      <c r="A39" s="97"/>
      <c r="B39" s="97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97"/>
      <c r="AO39" s="97"/>
    </row>
    <row r="40" spans="1:41" ht="21" customHeight="1">
      <c r="A40" s="317"/>
      <c r="B40" s="318"/>
      <c r="C40" s="602" t="str">
        <f>初期項目設定!C40</f>
        <v>電気</v>
      </c>
      <c r="D40" s="566"/>
      <c r="E40" s="566" t="str">
        <f>初期項目設定!E40</f>
        <v>ガス</v>
      </c>
      <c r="F40" s="566"/>
      <c r="G40" s="566" t="str">
        <f>初期項目設定!G40</f>
        <v>水道</v>
      </c>
      <c r="H40" s="566"/>
      <c r="I40" s="566" t="str">
        <f>初期項目設定!I40</f>
        <v>電話</v>
      </c>
      <c r="J40" s="566"/>
      <c r="K40" s="566" t="str">
        <f>初期項目設定!K40</f>
        <v>携帯</v>
      </c>
      <c r="L40" s="566"/>
      <c r="M40" s="566" t="str">
        <f>初期項目設定!M40</f>
        <v>・・</v>
      </c>
      <c r="N40" s="566"/>
      <c r="O40" s="566" t="str">
        <f>初期項目設定!O40</f>
        <v>・・</v>
      </c>
      <c r="P40" s="566"/>
      <c r="Q40" s="566" t="str">
        <f>初期項目設定!Q40</f>
        <v>・・</v>
      </c>
      <c r="R40" s="566"/>
      <c r="S40" s="567">
        <f>初期項目設定!S40</f>
        <v>0</v>
      </c>
      <c r="T40" s="568"/>
      <c r="U40" s="567">
        <f>初期項目設定!U40</f>
        <v>0</v>
      </c>
      <c r="V40" s="318"/>
      <c r="W40" s="317" t="str">
        <f>初期項目設定!W40</f>
        <v>小計</v>
      </c>
      <c r="X40" s="318"/>
      <c r="Y40" s="531"/>
      <c r="Z40" s="114"/>
      <c r="AA40" s="569" t="str">
        <f>初期項目設定!AA40</f>
        <v>住宅</v>
      </c>
      <c r="AB40" s="570"/>
      <c r="AC40" s="571"/>
      <c r="AD40" s="572"/>
      <c r="AE40" s="573"/>
      <c r="AF40" s="110"/>
      <c r="AG40" s="506" t="str">
        <f>初期項目設定!AG40</f>
        <v>支給額</v>
      </c>
      <c r="AH40" s="506"/>
      <c r="AI40" s="506"/>
      <c r="AJ40" s="607"/>
      <c r="AK40" s="607"/>
      <c r="AL40" s="607"/>
      <c r="AM40" s="607"/>
      <c r="AN40" s="97"/>
      <c r="AO40" s="97"/>
    </row>
    <row r="41" spans="1:41" ht="21" customHeight="1">
      <c r="A41" s="313" t="str">
        <f>初期項目設定!A41</f>
        <v>予算</v>
      </c>
      <c r="B41" s="314"/>
      <c r="C41" s="604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8"/>
      <c r="T41" s="609"/>
      <c r="U41" s="608"/>
      <c r="V41" s="610"/>
      <c r="W41" s="611"/>
      <c r="X41" s="612"/>
      <c r="Y41" s="613"/>
      <c r="Z41" s="113"/>
      <c r="AA41" s="317" t="str">
        <f>初期項目設定!AA41</f>
        <v>保険</v>
      </c>
      <c r="AB41" s="531"/>
      <c r="AC41" s="614"/>
      <c r="AD41" s="615"/>
      <c r="AE41" s="616"/>
      <c r="AF41" s="110"/>
      <c r="AG41" s="461" t="str">
        <f>初期項目設定!AG41</f>
        <v>控除額</v>
      </c>
      <c r="AH41" s="461"/>
      <c r="AI41" s="461"/>
      <c r="AJ41" s="617"/>
      <c r="AK41" s="617"/>
      <c r="AL41" s="617"/>
      <c r="AM41" s="617"/>
      <c r="AN41" s="97"/>
      <c r="AO41" s="97"/>
    </row>
    <row r="42" spans="1:41" ht="21" customHeight="1">
      <c r="A42" s="357" t="str">
        <f>初期項目設定!A42</f>
        <v>決算</v>
      </c>
      <c r="B42" s="358"/>
      <c r="C42" s="636"/>
      <c r="D42" s="606"/>
      <c r="E42" s="606"/>
      <c r="F42" s="606"/>
      <c r="G42" s="606"/>
      <c r="H42" s="606"/>
      <c r="I42" s="606"/>
      <c r="J42" s="606"/>
      <c r="K42" s="606"/>
      <c r="L42" s="606"/>
      <c r="M42" s="606"/>
      <c r="N42" s="606"/>
      <c r="O42" s="606"/>
      <c r="P42" s="606"/>
      <c r="Q42" s="606"/>
      <c r="R42" s="606"/>
      <c r="S42" s="618"/>
      <c r="T42" s="619"/>
      <c r="U42" s="618"/>
      <c r="V42" s="620"/>
      <c r="W42" s="621"/>
      <c r="X42" s="622"/>
      <c r="Y42" s="623"/>
      <c r="Z42" s="113"/>
      <c r="AA42" s="317" t="str">
        <f>初期項目設定!AA42</f>
        <v>～</v>
      </c>
      <c r="AB42" s="531"/>
      <c r="AC42" s="614"/>
      <c r="AD42" s="615"/>
      <c r="AE42" s="616"/>
      <c r="AF42" s="110"/>
      <c r="AG42" s="461" t="str">
        <f>初期項目設定!AG42</f>
        <v>天引額</v>
      </c>
      <c r="AH42" s="461"/>
      <c r="AI42" s="461"/>
      <c r="AJ42" s="617"/>
      <c r="AK42" s="617"/>
      <c r="AL42" s="617"/>
      <c r="AM42" s="617"/>
      <c r="AN42" s="97"/>
      <c r="AO42" s="97"/>
    </row>
    <row r="43" spans="1:41" ht="21" customHeight="1">
      <c r="A43" s="343" t="str">
        <f>初期項目設定!A43</f>
        <v>差引</v>
      </c>
      <c r="B43" s="344"/>
      <c r="C43" s="635"/>
      <c r="D43" s="624"/>
      <c r="E43" s="624"/>
      <c r="F43" s="624"/>
      <c r="G43" s="624"/>
      <c r="H43" s="624"/>
      <c r="I43" s="624"/>
      <c r="J43" s="624"/>
      <c r="K43" s="624"/>
      <c r="L43" s="624"/>
      <c r="M43" s="624"/>
      <c r="N43" s="624"/>
      <c r="O43" s="624"/>
      <c r="P43" s="624"/>
      <c r="Q43" s="624"/>
      <c r="R43" s="624"/>
      <c r="S43" s="624"/>
      <c r="T43" s="624"/>
      <c r="U43" s="624"/>
      <c r="V43" s="624"/>
      <c r="W43" s="625"/>
      <c r="X43" s="626"/>
      <c r="Y43" s="627"/>
      <c r="Z43" s="113"/>
      <c r="AA43" s="628">
        <f>初期項目設定!AA43</f>
        <v>0</v>
      </c>
      <c r="AB43" s="629"/>
      <c r="AC43" s="630"/>
      <c r="AD43" s="631"/>
      <c r="AE43" s="632"/>
      <c r="AF43" s="110"/>
      <c r="AG43" s="633" t="str">
        <f>初期項目設定!AG43</f>
        <v>手取額</v>
      </c>
      <c r="AH43" s="633"/>
      <c r="AI43" s="633"/>
      <c r="AJ43" s="634"/>
      <c r="AK43" s="634"/>
      <c r="AL43" s="634"/>
      <c r="AM43" s="634"/>
      <c r="AN43" s="97"/>
      <c r="AO43" s="97"/>
    </row>
    <row r="44" spans="1:41" ht="6" customHeight="1"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</row>
  </sheetData>
  <sheetProtection algorithmName="SHA-512" hashValue="Vjn74iuOHyDpePzF/zhANM+yyH17DKlE2nzr7HeMfjeCC5sYdehki65T2b3asB/h0tmUt3a/PS9o1ksk2dyUoA==" saltValue="2I226wR5JzYRVE3ZDffEDw==" spinCount="100000" sheet="1" formatCells="0" formatColumns="0" formatRows="0" insertColumns="0" insertRows="0" insertHyperlinks="0" deleteColumns="0" deleteRows="0" sort="0" autoFilter="0" pivotTables="0"/>
  <mergeCells count="581"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U40:V40"/>
    <mergeCell ref="W40:Y40"/>
    <mergeCell ref="AA40:AB40"/>
    <mergeCell ref="AC40:AE40"/>
    <mergeCell ref="AG40:AI40"/>
    <mergeCell ref="AJ43:AM43"/>
    <mergeCell ref="S43:T43"/>
    <mergeCell ref="U43:V43"/>
    <mergeCell ref="W43:Y43"/>
    <mergeCell ref="AA43:AB43"/>
    <mergeCell ref="AC43:AE43"/>
    <mergeCell ref="AG43:AI43"/>
    <mergeCell ref="AJ42:AM42"/>
    <mergeCell ref="S42:T42"/>
    <mergeCell ref="U42:V42"/>
    <mergeCell ref="W42:Y42"/>
    <mergeCell ref="AA42:AB42"/>
    <mergeCell ref="AC42:AE42"/>
    <mergeCell ref="AG42:AI42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1:V31"/>
    <mergeCell ref="W31:X31"/>
    <mergeCell ref="Y31:Z31"/>
    <mergeCell ref="AA31:AC31"/>
    <mergeCell ref="AD31:AF31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7:V27"/>
    <mergeCell ref="W27:X27"/>
    <mergeCell ref="Y27:Z27"/>
    <mergeCell ref="AA27:AC27"/>
    <mergeCell ref="AD27:AF27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3:V23"/>
    <mergeCell ref="W23:X23"/>
    <mergeCell ref="Y23:Z23"/>
    <mergeCell ref="AA23:AC23"/>
    <mergeCell ref="AD23:AF23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9:V19"/>
    <mergeCell ref="W19:X19"/>
    <mergeCell ref="Y19:Z19"/>
    <mergeCell ref="AA19:AC19"/>
    <mergeCell ref="AD19:AF19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5:V15"/>
    <mergeCell ref="W15:X15"/>
    <mergeCell ref="Y15:Z15"/>
    <mergeCell ref="AA15:AC15"/>
    <mergeCell ref="AD15:AF15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11:V11"/>
    <mergeCell ref="W11:X11"/>
    <mergeCell ref="Y11:Z11"/>
    <mergeCell ref="AA11:AC11"/>
    <mergeCell ref="AD11:AF11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7:V7"/>
    <mergeCell ref="W7:X7"/>
    <mergeCell ref="Y7:Z7"/>
    <mergeCell ref="AA7:AC7"/>
    <mergeCell ref="AD7:AF7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</mergeCells>
  <phoneticPr fontId="3"/>
  <conditionalFormatting sqref="A3:AM33">
    <cfRule type="expression" dxfId="28" priority="2">
      <formula>WEEKDAY($A3)=7</formula>
    </cfRule>
    <cfRule type="expression" dxfId="27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D449748-F378-4B55-9064-2C2C5BE09F28}">
            <xm:f>VLOOKUP($A3,祝日!$A$2:$B$30,2,FALSE)&lt;&gt;TRUE</xm:f>
            <x14:dxf>
              <font>
                <strike val="0"/>
              </font>
              <fill>
                <patternFill>
                  <bgColor theme="6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113EE-5B1A-4C41-9502-970C6E62FD6B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12" customWidth="1"/>
    <col min="11" max="26" width="2.625" style="12" customWidth="1"/>
    <col min="27" max="38" width="2.5" style="12" customWidth="1"/>
    <col min="39" max="39" width="1.5" style="12" customWidth="1"/>
    <col min="40" max="16384" width="9" style="12"/>
  </cols>
  <sheetData>
    <row r="1" spans="1:41" ht="21" customHeight="1">
      <c r="A1" s="405">
        <f>初期項目設定!A1</f>
        <v>2022</v>
      </c>
      <c r="B1" s="405"/>
      <c r="C1" s="405"/>
      <c r="D1" s="405"/>
      <c r="E1" s="406">
        <v>5</v>
      </c>
      <c r="F1" s="406"/>
      <c r="G1" s="406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407" t="s">
        <v>97</v>
      </c>
      <c r="AD1" s="407"/>
      <c r="AE1" s="407"/>
      <c r="AF1" s="407"/>
      <c r="AG1" s="407"/>
      <c r="AH1" s="108"/>
      <c r="AI1" s="407" t="s">
        <v>98</v>
      </c>
      <c r="AJ1" s="407"/>
      <c r="AK1" s="407"/>
      <c r="AL1" s="407"/>
      <c r="AM1" s="407"/>
      <c r="AN1" s="97"/>
      <c r="AO1" s="109"/>
    </row>
    <row r="2" spans="1:41" ht="21" customHeight="1">
      <c r="A2" s="487" t="s">
        <v>125</v>
      </c>
      <c r="B2" s="473"/>
      <c r="C2" s="487" t="s">
        <v>5</v>
      </c>
      <c r="D2" s="473"/>
      <c r="E2" s="473"/>
      <c r="F2" s="474"/>
      <c r="G2" s="487" t="s">
        <v>6</v>
      </c>
      <c r="H2" s="473"/>
      <c r="I2" s="473"/>
      <c r="J2" s="474"/>
      <c r="K2" s="532" t="str">
        <f>初期項目設定!K2&amp;""</f>
        <v>食費</v>
      </c>
      <c r="L2" s="533"/>
      <c r="M2" s="534" t="str">
        <f>初期項目設定!M2&amp;""</f>
        <v>消耗</v>
      </c>
      <c r="N2" s="535"/>
      <c r="O2" s="534" t="str">
        <f>初期項目設定!O2&amp;""</f>
        <v>耐久</v>
      </c>
      <c r="P2" s="535"/>
      <c r="Q2" s="534" t="str">
        <f>初期項目設定!Q2&amp;""</f>
        <v>娯楽</v>
      </c>
      <c r="R2" s="535"/>
      <c r="S2" s="534" t="str">
        <f>初期項目設定!S2&amp;""</f>
        <v>通信</v>
      </c>
      <c r="T2" s="535"/>
      <c r="U2" s="534" t="str">
        <f>初期項目設定!U2&amp;""</f>
        <v>交際</v>
      </c>
      <c r="V2" s="535"/>
      <c r="W2" s="534" t="str">
        <f>初期項目設定!W2&amp;""</f>
        <v>・・</v>
      </c>
      <c r="X2" s="535"/>
      <c r="Y2" s="534" t="str">
        <f>初期項目設定!Y2&amp;""</f>
        <v>・・</v>
      </c>
      <c r="Z2" s="535"/>
      <c r="AA2" s="588" t="s">
        <v>8</v>
      </c>
      <c r="AB2" s="546"/>
      <c r="AC2" s="547"/>
      <c r="AD2" s="473" t="s">
        <v>9</v>
      </c>
      <c r="AE2" s="473"/>
      <c r="AF2" s="474"/>
      <c r="AG2" s="546" t="s">
        <v>124</v>
      </c>
      <c r="AH2" s="546"/>
      <c r="AI2" s="546"/>
      <c r="AJ2" s="546"/>
      <c r="AK2" s="546"/>
      <c r="AL2" s="546"/>
      <c r="AM2" s="547"/>
      <c r="AN2" s="97"/>
      <c r="AO2" s="97"/>
    </row>
    <row r="3" spans="1:41" ht="21" customHeight="1">
      <c r="A3" s="420">
        <f>DATE(A1,E1,1)</f>
        <v>44682</v>
      </c>
      <c r="B3" s="421"/>
      <c r="C3" s="129"/>
      <c r="D3" s="637"/>
      <c r="E3" s="637"/>
      <c r="F3" s="638"/>
      <c r="G3" s="129"/>
      <c r="H3" s="536"/>
      <c r="I3" s="536"/>
      <c r="J3" s="537"/>
      <c r="K3" s="538"/>
      <c r="L3" s="539"/>
      <c r="M3" s="539"/>
      <c r="N3" s="539"/>
      <c r="O3" s="539"/>
      <c r="P3" s="539"/>
      <c r="Q3" s="539"/>
      <c r="R3" s="539"/>
      <c r="S3" s="539"/>
      <c r="T3" s="539"/>
      <c r="U3" s="539"/>
      <c r="V3" s="539"/>
      <c r="W3" s="539"/>
      <c r="X3" s="539"/>
      <c r="Y3" s="539"/>
      <c r="Z3" s="540"/>
      <c r="AA3" s="582"/>
      <c r="AB3" s="583"/>
      <c r="AC3" s="584"/>
      <c r="AD3" s="557"/>
      <c r="AE3" s="558"/>
      <c r="AF3" s="559"/>
      <c r="AG3" s="548"/>
      <c r="AH3" s="548"/>
      <c r="AI3" s="548"/>
      <c r="AJ3" s="548"/>
      <c r="AK3" s="548"/>
      <c r="AL3" s="548"/>
      <c r="AM3" s="549"/>
      <c r="AN3" s="97"/>
      <c r="AO3" s="97"/>
    </row>
    <row r="4" spans="1:41" ht="21" customHeight="1">
      <c r="A4" s="427">
        <f>A3+1</f>
        <v>44683</v>
      </c>
      <c r="B4" s="432"/>
      <c r="C4" s="130"/>
      <c r="D4" s="519"/>
      <c r="E4" s="519"/>
      <c r="F4" s="520"/>
      <c r="G4" s="130"/>
      <c r="H4" s="519"/>
      <c r="I4" s="519"/>
      <c r="J4" s="520"/>
      <c r="K4" s="522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18"/>
      <c r="AA4" s="562"/>
      <c r="AB4" s="560"/>
      <c r="AC4" s="561"/>
      <c r="AD4" s="560"/>
      <c r="AE4" s="560"/>
      <c r="AF4" s="561"/>
      <c r="AG4" s="552"/>
      <c r="AH4" s="552"/>
      <c r="AI4" s="552"/>
      <c r="AJ4" s="552"/>
      <c r="AK4" s="552"/>
      <c r="AL4" s="552"/>
      <c r="AM4" s="553"/>
      <c r="AN4" s="97"/>
      <c r="AO4" s="97"/>
    </row>
    <row r="5" spans="1:41" ht="21" customHeight="1">
      <c r="A5" s="427">
        <f t="shared" ref="A5:A30" si="0">A4+1</f>
        <v>44684</v>
      </c>
      <c r="B5" s="428"/>
      <c r="C5" s="130"/>
      <c r="D5" s="519"/>
      <c r="E5" s="519"/>
      <c r="F5" s="520"/>
      <c r="G5" s="130"/>
      <c r="H5" s="519"/>
      <c r="I5" s="519"/>
      <c r="J5" s="520"/>
      <c r="K5" s="522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18"/>
      <c r="AA5" s="562"/>
      <c r="AB5" s="560"/>
      <c r="AC5" s="561"/>
      <c r="AD5" s="560"/>
      <c r="AE5" s="560"/>
      <c r="AF5" s="561"/>
      <c r="AG5" s="552"/>
      <c r="AH5" s="552"/>
      <c r="AI5" s="552"/>
      <c r="AJ5" s="552"/>
      <c r="AK5" s="552"/>
      <c r="AL5" s="552"/>
      <c r="AM5" s="553"/>
      <c r="AN5" s="97"/>
      <c r="AO5" s="97"/>
    </row>
    <row r="6" spans="1:41" ht="21" customHeight="1">
      <c r="A6" s="427">
        <f t="shared" si="0"/>
        <v>44685</v>
      </c>
      <c r="B6" s="428"/>
      <c r="C6" s="130"/>
      <c r="D6" s="519"/>
      <c r="E6" s="519"/>
      <c r="F6" s="520"/>
      <c r="G6" s="130"/>
      <c r="H6" s="519"/>
      <c r="I6" s="519"/>
      <c r="J6" s="520"/>
      <c r="K6" s="522"/>
      <c r="L6" s="523"/>
      <c r="M6" s="523"/>
      <c r="N6" s="523"/>
      <c r="O6" s="523"/>
      <c r="P6" s="523"/>
      <c r="Q6" s="523"/>
      <c r="R6" s="523"/>
      <c r="S6" s="523"/>
      <c r="T6" s="523"/>
      <c r="U6" s="523"/>
      <c r="V6" s="523"/>
      <c r="W6" s="523"/>
      <c r="X6" s="523"/>
      <c r="Y6" s="523"/>
      <c r="Z6" s="518"/>
      <c r="AA6" s="562"/>
      <c r="AB6" s="560"/>
      <c r="AC6" s="561"/>
      <c r="AD6" s="560"/>
      <c r="AE6" s="560"/>
      <c r="AF6" s="561"/>
      <c r="AG6" s="552"/>
      <c r="AH6" s="552"/>
      <c r="AI6" s="552"/>
      <c r="AJ6" s="552"/>
      <c r="AK6" s="552"/>
      <c r="AL6" s="552"/>
      <c r="AM6" s="553"/>
      <c r="AN6" s="97"/>
      <c r="AO6" s="97"/>
    </row>
    <row r="7" spans="1:41" ht="21" customHeight="1">
      <c r="A7" s="427">
        <f t="shared" si="0"/>
        <v>44686</v>
      </c>
      <c r="B7" s="428"/>
      <c r="C7" s="130"/>
      <c r="D7" s="519"/>
      <c r="E7" s="519"/>
      <c r="F7" s="520"/>
      <c r="G7" s="130"/>
      <c r="H7" s="519"/>
      <c r="I7" s="519"/>
      <c r="J7" s="520"/>
      <c r="K7" s="522"/>
      <c r="L7" s="523"/>
      <c r="M7" s="523"/>
      <c r="N7" s="523"/>
      <c r="O7" s="523"/>
      <c r="P7" s="523"/>
      <c r="Q7" s="523"/>
      <c r="R7" s="523"/>
      <c r="S7" s="523"/>
      <c r="T7" s="523"/>
      <c r="U7" s="523"/>
      <c r="V7" s="523"/>
      <c r="W7" s="523"/>
      <c r="X7" s="523"/>
      <c r="Y7" s="523"/>
      <c r="Z7" s="518"/>
      <c r="AA7" s="562"/>
      <c r="AB7" s="560"/>
      <c r="AC7" s="561"/>
      <c r="AD7" s="560"/>
      <c r="AE7" s="560"/>
      <c r="AF7" s="561"/>
      <c r="AG7" s="552"/>
      <c r="AH7" s="552"/>
      <c r="AI7" s="552"/>
      <c r="AJ7" s="552"/>
      <c r="AK7" s="552"/>
      <c r="AL7" s="552"/>
      <c r="AM7" s="553"/>
      <c r="AN7" s="97"/>
      <c r="AO7" s="97"/>
    </row>
    <row r="8" spans="1:41" ht="21" customHeight="1">
      <c r="A8" s="427">
        <f t="shared" si="0"/>
        <v>44687</v>
      </c>
      <c r="B8" s="428"/>
      <c r="C8" s="130"/>
      <c r="D8" s="519"/>
      <c r="E8" s="519"/>
      <c r="F8" s="520"/>
      <c r="G8" s="130"/>
      <c r="H8" s="519"/>
      <c r="I8" s="519"/>
      <c r="J8" s="520"/>
      <c r="K8" s="522"/>
      <c r="L8" s="523"/>
      <c r="M8" s="523"/>
      <c r="N8" s="523"/>
      <c r="O8" s="523"/>
      <c r="P8" s="523"/>
      <c r="Q8" s="523"/>
      <c r="R8" s="523"/>
      <c r="S8" s="523"/>
      <c r="T8" s="523"/>
      <c r="U8" s="523"/>
      <c r="V8" s="523"/>
      <c r="W8" s="523"/>
      <c r="X8" s="523"/>
      <c r="Y8" s="523"/>
      <c r="Z8" s="518"/>
      <c r="AA8" s="562"/>
      <c r="AB8" s="560"/>
      <c r="AC8" s="561"/>
      <c r="AD8" s="560"/>
      <c r="AE8" s="560"/>
      <c r="AF8" s="561"/>
      <c r="AG8" s="552"/>
      <c r="AH8" s="552"/>
      <c r="AI8" s="552"/>
      <c r="AJ8" s="552"/>
      <c r="AK8" s="552"/>
      <c r="AL8" s="552"/>
      <c r="AM8" s="553"/>
      <c r="AN8" s="97"/>
      <c r="AO8" s="97"/>
    </row>
    <row r="9" spans="1:41" ht="21" customHeight="1">
      <c r="A9" s="427">
        <f t="shared" si="0"/>
        <v>44688</v>
      </c>
      <c r="B9" s="428"/>
      <c r="C9" s="130"/>
      <c r="D9" s="519"/>
      <c r="E9" s="519"/>
      <c r="F9" s="520"/>
      <c r="G9" s="130"/>
      <c r="H9" s="519"/>
      <c r="I9" s="519"/>
      <c r="J9" s="520"/>
      <c r="K9" s="522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18"/>
      <c r="AA9" s="562"/>
      <c r="AB9" s="560"/>
      <c r="AC9" s="561"/>
      <c r="AD9" s="560"/>
      <c r="AE9" s="560"/>
      <c r="AF9" s="561"/>
      <c r="AG9" s="552"/>
      <c r="AH9" s="552"/>
      <c r="AI9" s="552"/>
      <c r="AJ9" s="552"/>
      <c r="AK9" s="552"/>
      <c r="AL9" s="552"/>
      <c r="AM9" s="553"/>
      <c r="AN9" s="97"/>
      <c r="AO9" s="97"/>
    </row>
    <row r="10" spans="1:41" ht="21" customHeight="1">
      <c r="A10" s="427">
        <f t="shared" si="0"/>
        <v>44689</v>
      </c>
      <c r="B10" s="428"/>
      <c r="C10" s="130"/>
      <c r="D10" s="519"/>
      <c r="E10" s="519"/>
      <c r="F10" s="520"/>
      <c r="G10" s="130"/>
      <c r="H10" s="519"/>
      <c r="I10" s="519"/>
      <c r="J10" s="520"/>
      <c r="K10" s="522"/>
      <c r="L10" s="523"/>
      <c r="M10" s="523"/>
      <c r="N10" s="523"/>
      <c r="O10" s="523"/>
      <c r="P10" s="523"/>
      <c r="Q10" s="523"/>
      <c r="R10" s="523"/>
      <c r="S10" s="523"/>
      <c r="T10" s="523"/>
      <c r="U10" s="523"/>
      <c r="V10" s="523"/>
      <c r="W10" s="523"/>
      <c r="X10" s="523"/>
      <c r="Y10" s="523"/>
      <c r="Z10" s="518"/>
      <c r="AA10" s="562"/>
      <c r="AB10" s="560"/>
      <c r="AC10" s="561"/>
      <c r="AD10" s="560"/>
      <c r="AE10" s="560"/>
      <c r="AF10" s="561"/>
      <c r="AG10" s="552"/>
      <c r="AH10" s="552"/>
      <c r="AI10" s="552"/>
      <c r="AJ10" s="552"/>
      <c r="AK10" s="552"/>
      <c r="AL10" s="552"/>
      <c r="AM10" s="553"/>
      <c r="AN10" s="97"/>
      <c r="AO10" s="97"/>
    </row>
    <row r="11" spans="1:41" ht="21" customHeight="1">
      <c r="A11" s="427">
        <f t="shared" si="0"/>
        <v>44690</v>
      </c>
      <c r="B11" s="428"/>
      <c r="C11" s="130"/>
      <c r="D11" s="519"/>
      <c r="E11" s="519"/>
      <c r="F11" s="520"/>
      <c r="G11" s="130"/>
      <c r="H11" s="519"/>
      <c r="I11" s="519"/>
      <c r="J11" s="520"/>
      <c r="K11" s="522"/>
      <c r="L11" s="523"/>
      <c r="M11" s="523"/>
      <c r="N11" s="523"/>
      <c r="O11" s="523"/>
      <c r="P11" s="523"/>
      <c r="Q11" s="523"/>
      <c r="R11" s="523"/>
      <c r="S11" s="523"/>
      <c r="T11" s="523"/>
      <c r="U11" s="523"/>
      <c r="V11" s="523"/>
      <c r="W11" s="523"/>
      <c r="X11" s="523"/>
      <c r="Y11" s="523"/>
      <c r="Z11" s="518"/>
      <c r="AA11" s="562"/>
      <c r="AB11" s="560"/>
      <c r="AC11" s="561"/>
      <c r="AD11" s="560"/>
      <c r="AE11" s="560"/>
      <c r="AF11" s="561"/>
      <c r="AG11" s="552"/>
      <c r="AH11" s="552"/>
      <c r="AI11" s="552"/>
      <c r="AJ11" s="552"/>
      <c r="AK11" s="552"/>
      <c r="AL11" s="552"/>
      <c r="AM11" s="553"/>
      <c r="AN11" s="97"/>
      <c r="AO11" s="97"/>
    </row>
    <row r="12" spans="1:41" ht="21" customHeight="1">
      <c r="A12" s="427">
        <f t="shared" si="0"/>
        <v>44691</v>
      </c>
      <c r="B12" s="428"/>
      <c r="C12" s="130"/>
      <c r="D12" s="519"/>
      <c r="E12" s="519"/>
      <c r="F12" s="520"/>
      <c r="G12" s="130"/>
      <c r="H12" s="519"/>
      <c r="I12" s="519"/>
      <c r="J12" s="520"/>
      <c r="K12" s="522"/>
      <c r="L12" s="523"/>
      <c r="M12" s="523"/>
      <c r="N12" s="523"/>
      <c r="O12" s="523"/>
      <c r="P12" s="523"/>
      <c r="Q12" s="523"/>
      <c r="R12" s="523"/>
      <c r="S12" s="523"/>
      <c r="T12" s="523"/>
      <c r="U12" s="523"/>
      <c r="V12" s="523"/>
      <c r="W12" s="523"/>
      <c r="X12" s="523"/>
      <c r="Y12" s="523"/>
      <c r="Z12" s="518"/>
      <c r="AA12" s="562"/>
      <c r="AB12" s="560"/>
      <c r="AC12" s="561"/>
      <c r="AD12" s="560"/>
      <c r="AE12" s="560"/>
      <c r="AF12" s="561"/>
      <c r="AG12" s="552"/>
      <c r="AH12" s="552"/>
      <c r="AI12" s="552"/>
      <c r="AJ12" s="552"/>
      <c r="AK12" s="552"/>
      <c r="AL12" s="552"/>
      <c r="AM12" s="553"/>
      <c r="AN12" s="97"/>
      <c r="AO12" s="97"/>
    </row>
    <row r="13" spans="1:41" ht="21" customHeight="1">
      <c r="A13" s="427">
        <f t="shared" si="0"/>
        <v>44692</v>
      </c>
      <c r="B13" s="428"/>
      <c r="C13" s="130"/>
      <c r="D13" s="519"/>
      <c r="E13" s="519"/>
      <c r="F13" s="520"/>
      <c r="G13" s="130"/>
      <c r="H13" s="519"/>
      <c r="I13" s="519"/>
      <c r="J13" s="520"/>
      <c r="K13" s="522"/>
      <c r="L13" s="523"/>
      <c r="M13" s="523"/>
      <c r="N13" s="523"/>
      <c r="O13" s="523"/>
      <c r="P13" s="523"/>
      <c r="Q13" s="523"/>
      <c r="R13" s="523"/>
      <c r="S13" s="523"/>
      <c r="T13" s="523"/>
      <c r="U13" s="523"/>
      <c r="V13" s="523"/>
      <c r="W13" s="523"/>
      <c r="X13" s="523"/>
      <c r="Y13" s="523"/>
      <c r="Z13" s="518"/>
      <c r="AA13" s="562"/>
      <c r="AB13" s="560"/>
      <c r="AC13" s="561"/>
      <c r="AD13" s="560"/>
      <c r="AE13" s="560"/>
      <c r="AF13" s="561"/>
      <c r="AG13" s="552"/>
      <c r="AH13" s="552"/>
      <c r="AI13" s="552"/>
      <c r="AJ13" s="552"/>
      <c r="AK13" s="552"/>
      <c r="AL13" s="552"/>
      <c r="AM13" s="553"/>
      <c r="AN13" s="97"/>
      <c r="AO13" s="97"/>
    </row>
    <row r="14" spans="1:41" ht="21" customHeight="1">
      <c r="A14" s="427">
        <f t="shared" si="0"/>
        <v>44693</v>
      </c>
      <c r="B14" s="428"/>
      <c r="C14" s="130"/>
      <c r="D14" s="519"/>
      <c r="E14" s="519"/>
      <c r="F14" s="520"/>
      <c r="G14" s="130"/>
      <c r="H14" s="519"/>
      <c r="I14" s="519"/>
      <c r="J14" s="520"/>
      <c r="K14" s="522"/>
      <c r="L14" s="523"/>
      <c r="M14" s="523"/>
      <c r="N14" s="523"/>
      <c r="O14" s="523"/>
      <c r="P14" s="523"/>
      <c r="Q14" s="523"/>
      <c r="R14" s="523"/>
      <c r="S14" s="523"/>
      <c r="T14" s="523"/>
      <c r="U14" s="523"/>
      <c r="V14" s="523"/>
      <c r="W14" s="523"/>
      <c r="X14" s="523"/>
      <c r="Y14" s="523"/>
      <c r="Z14" s="518"/>
      <c r="AA14" s="562"/>
      <c r="AB14" s="560"/>
      <c r="AC14" s="561"/>
      <c r="AD14" s="560"/>
      <c r="AE14" s="560"/>
      <c r="AF14" s="561"/>
      <c r="AG14" s="552"/>
      <c r="AH14" s="552"/>
      <c r="AI14" s="552"/>
      <c r="AJ14" s="552"/>
      <c r="AK14" s="552"/>
      <c r="AL14" s="552"/>
      <c r="AM14" s="553"/>
      <c r="AN14" s="97"/>
      <c r="AO14" s="97"/>
    </row>
    <row r="15" spans="1:41" ht="21" customHeight="1">
      <c r="A15" s="427">
        <f t="shared" si="0"/>
        <v>44694</v>
      </c>
      <c r="B15" s="428"/>
      <c r="C15" s="130"/>
      <c r="D15" s="518"/>
      <c r="E15" s="519"/>
      <c r="F15" s="520"/>
      <c r="G15" s="130"/>
      <c r="H15" s="518"/>
      <c r="I15" s="519"/>
      <c r="J15" s="520"/>
      <c r="K15" s="541"/>
      <c r="L15" s="542"/>
      <c r="M15" s="518"/>
      <c r="N15" s="542"/>
      <c r="O15" s="518"/>
      <c r="P15" s="542"/>
      <c r="Q15" s="518"/>
      <c r="R15" s="542"/>
      <c r="S15" s="518"/>
      <c r="T15" s="542"/>
      <c r="U15" s="518"/>
      <c r="V15" s="542"/>
      <c r="W15" s="518"/>
      <c r="X15" s="542"/>
      <c r="Y15" s="518"/>
      <c r="Z15" s="520"/>
      <c r="AA15" s="562"/>
      <c r="AB15" s="560"/>
      <c r="AC15" s="561"/>
      <c r="AD15" s="562"/>
      <c r="AE15" s="560"/>
      <c r="AF15" s="561"/>
      <c r="AG15" s="554"/>
      <c r="AH15" s="552"/>
      <c r="AI15" s="552"/>
      <c r="AJ15" s="552"/>
      <c r="AK15" s="552"/>
      <c r="AL15" s="552"/>
      <c r="AM15" s="553"/>
      <c r="AN15" s="97"/>
      <c r="AO15" s="97"/>
    </row>
    <row r="16" spans="1:41" ht="21" customHeight="1">
      <c r="A16" s="427">
        <f t="shared" si="0"/>
        <v>44695</v>
      </c>
      <c r="B16" s="428"/>
      <c r="C16" s="130"/>
      <c r="D16" s="518"/>
      <c r="E16" s="519"/>
      <c r="F16" s="520"/>
      <c r="G16" s="130"/>
      <c r="H16" s="518"/>
      <c r="I16" s="519"/>
      <c r="J16" s="520"/>
      <c r="K16" s="541"/>
      <c r="L16" s="542"/>
      <c r="M16" s="518"/>
      <c r="N16" s="542"/>
      <c r="O16" s="518"/>
      <c r="P16" s="542"/>
      <c r="Q16" s="518"/>
      <c r="R16" s="542"/>
      <c r="S16" s="518"/>
      <c r="T16" s="542"/>
      <c r="U16" s="518"/>
      <c r="V16" s="542"/>
      <c r="W16" s="518"/>
      <c r="X16" s="542"/>
      <c r="Y16" s="518"/>
      <c r="Z16" s="520"/>
      <c r="AA16" s="562"/>
      <c r="AB16" s="560"/>
      <c r="AC16" s="561"/>
      <c r="AD16" s="562"/>
      <c r="AE16" s="560"/>
      <c r="AF16" s="561"/>
      <c r="AG16" s="554"/>
      <c r="AH16" s="552"/>
      <c r="AI16" s="552"/>
      <c r="AJ16" s="552"/>
      <c r="AK16" s="552"/>
      <c r="AL16" s="552"/>
      <c r="AM16" s="553"/>
      <c r="AN16" s="97"/>
      <c r="AO16" s="97"/>
    </row>
    <row r="17" spans="1:41" ht="21" customHeight="1">
      <c r="A17" s="427">
        <f t="shared" si="0"/>
        <v>44696</v>
      </c>
      <c r="B17" s="428"/>
      <c r="C17" s="131"/>
      <c r="D17" s="550"/>
      <c r="E17" s="550"/>
      <c r="F17" s="551"/>
      <c r="G17" s="131"/>
      <c r="H17" s="550"/>
      <c r="I17" s="550"/>
      <c r="J17" s="551"/>
      <c r="K17" s="543"/>
      <c r="L17" s="544"/>
      <c r="M17" s="544"/>
      <c r="N17" s="544"/>
      <c r="O17" s="544"/>
      <c r="P17" s="544"/>
      <c r="Q17" s="544"/>
      <c r="R17" s="544"/>
      <c r="S17" s="544"/>
      <c r="T17" s="544"/>
      <c r="U17" s="544"/>
      <c r="V17" s="544"/>
      <c r="W17" s="544"/>
      <c r="X17" s="544"/>
      <c r="Y17" s="544"/>
      <c r="Z17" s="545"/>
      <c r="AA17" s="579"/>
      <c r="AB17" s="580"/>
      <c r="AC17" s="581"/>
      <c r="AD17" s="560"/>
      <c r="AE17" s="560"/>
      <c r="AF17" s="561"/>
      <c r="AG17" s="555"/>
      <c r="AH17" s="555"/>
      <c r="AI17" s="555"/>
      <c r="AJ17" s="555"/>
      <c r="AK17" s="555"/>
      <c r="AL17" s="555"/>
      <c r="AM17" s="556"/>
      <c r="AN17" s="97"/>
      <c r="AO17" s="97"/>
    </row>
    <row r="18" spans="1:41" ht="21" customHeight="1">
      <c r="A18" s="427">
        <f t="shared" si="0"/>
        <v>44697</v>
      </c>
      <c r="B18" s="428"/>
      <c r="C18" s="130"/>
      <c r="D18" s="519"/>
      <c r="E18" s="519"/>
      <c r="F18" s="520"/>
      <c r="G18" s="130"/>
      <c r="H18" s="519"/>
      <c r="I18" s="519"/>
      <c r="J18" s="520"/>
      <c r="K18" s="522"/>
      <c r="L18" s="523"/>
      <c r="M18" s="523"/>
      <c r="N18" s="523"/>
      <c r="O18" s="523"/>
      <c r="P18" s="523"/>
      <c r="Q18" s="523"/>
      <c r="R18" s="523"/>
      <c r="S18" s="523"/>
      <c r="T18" s="523"/>
      <c r="U18" s="523"/>
      <c r="V18" s="523"/>
      <c r="W18" s="523"/>
      <c r="X18" s="523"/>
      <c r="Y18" s="523"/>
      <c r="Z18" s="518"/>
      <c r="AA18" s="562"/>
      <c r="AB18" s="560"/>
      <c r="AC18" s="561"/>
      <c r="AD18" s="560"/>
      <c r="AE18" s="560"/>
      <c r="AF18" s="561"/>
      <c r="AG18" s="552"/>
      <c r="AH18" s="552"/>
      <c r="AI18" s="552"/>
      <c r="AJ18" s="552"/>
      <c r="AK18" s="552"/>
      <c r="AL18" s="552"/>
      <c r="AM18" s="553"/>
      <c r="AN18" s="97"/>
      <c r="AO18" s="97"/>
    </row>
    <row r="19" spans="1:41" ht="21" customHeight="1">
      <c r="A19" s="427">
        <f t="shared" si="0"/>
        <v>44698</v>
      </c>
      <c r="B19" s="428"/>
      <c r="C19" s="130"/>
      <c r="D19" s="519"/>
      <c r="E19" s="519"/>
      <c r="F19" s="520"/>
      <c r="G19" s="130"/>
      <c r="H19" s="519"/>
      <c r="I19" s="519"/>
      <c r="J19" s="520"/>
      <c r="K19" s="522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3"/>
      <c r="Z19" s="518"/>
      <c r="AA19" s="562"/>
      <c r="AB19" s="560"/>
      <c r="AC19" s="561"/>
      <c r="AD19" s="560"/>
      <c r="AE19" s="560"/>
      <c r="AF19" s="561"/>
      <c r="AG19" s="552"/>
      <c r="AH19" s="552"/>
      <c r="AI19" s="552"/>
      <c r="AJ19" s="552"/>
      <c r="AK19" s="552"/>
      <c r="AL19" s="552"/>
      <c r="AM19" s="553"/>
      <c r="AN19" s="97"/>
      <c r="AO19" s="97"/>
    </row>
    <row r="20" spans="1:41" ht="21" customHeight="1">
      <c r="A20" s="427">
        <f t="shared" si="0"/>
        <v>44699</v>
      </c>
      <c r="B20" s="428"/>
      <c r="C20" s="130"/>
      <c r="D20" s="519"/>
      <c r="E20" s="519"/>
      <c r="F20" s="520"/>
      <c r="G20" s="130"/>
      <c r="H20" s="519"/>
      <c r="I20" s="519"/>
      <c r="J20" s="520"/>
      <c r="K20" s="522"/>
      <c r="L20" s="523"/>
      <c r="M20" s="523"/>
      <c r="N20" s="523"/>
      <c r="O20" s="523"/>
      <c r="P20" s="523"/>
      <c r="Q20" s="523"/>
      <c r="R20" s="523"/>
      <c r="S20" s="523"/>
      <c r="T20" s="523"/>
      <c r="U20" s="523"/>
      <c r="V20" s="523"/>
      <c r="W20" s="523"/>
      <c r="X20" s="523"/>
      <c r="Y20" s="523"/>
      <c r="Z20" s="518"/>
      <c r="AA20" s="562"/>
      <c r="AB20" s="560"/>
      <c r="AC20" s="561"/>
      <c r="AD20" s="560"/>
      <c r="AE20" s="560"/>
      <c r="AF20" s="561"/>
      <c r="AG20" s="552"/>
      <c r="AH20" s="552"/>
      <c r="AI20" s="552"/>
      <c r="AJ20" s="552"/>
      <c r="AK20" s="552"/>
      <c r="AL20" s="552"/>
      <c r="AM20" s="553"/>
      <c r="AN20" s="97"/>
      <c r="AO20" s="97"/>
    </row>
    <row r="21" spans="1:41" ht="21" customHeight="1">
      <c r="A21" s="427">
        <f t="shared" si="0"/>
        <v>44700</v>
      </c>
      <c r="B21" s="428"/>
      <c r="C21" s="130"/>
      <c r="D21" s="519"/>
      <c r="E21" s="519"/>
      <c r="F21" s="520"/>
      <c r="G21" s="130"/>
      <c r="H21" s="519"/>
      <c r="I21" s="519"/>
      <c r="J21" s="520"/>
      <c r="K21" s="522"/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3"/>
      <c r="W21" s="523"/>
      <c r="X21" s="523"/>
      <c r="Y21" s="523"/>
      <c r="Z21" s="518"/>
      <c r="AA21" s="562"/>
      <c r="AB21" s="560"/>
      <c r="AC21" s="561"/>
      <c r="AD21" s="560"/>
      <c r="AE21" s="560"/>
      <c r="AF21" s="561"/>
      <c r="AG21" s="552"/>
      <c r="AH21" s="552"/>
      <c r="AI21" s="552"/>
      <c r="AJ21" s="552"/>
      <c r="AK21" s="552"/>
      <c r="AL21" s="552"/>
      <c r="AM21" s="553"/>
      <c r="AN21" s="97"/>
      <c r="AO21" s="97"/>
    </row>
    <row r="22" spans="1:41" ht="21" customHeight="1">
      <c r="A22" s="427">
        <f t="shared" si="0"/>
        <v>44701</v>
      </c>
      <c r="B22" s="428"/>
      <c r="C22" s="130"/>
      <c r="D22" s="518"/>
      <c r="E22" s="519"/>
      <c r="F22" s="520"/>
      <c r="G22" s="130"/>
      <c r="H22" s="518"/>
      <c r="I22" s="519"/>
      <c r="J22" s="520"/>
      <c r="K22" s="541"/>
      <c r="L22" s="542"/>
      <c r="M22" s="518"/>
      <c r="N22" s="542"/>
      <c r="O22" s="518"/>
      <c r="P22" s="542"/>
      <c r="Q22" s="518"/>
      <c r="R22" s="542"/>
      <c r="S22" s="518"/>
      <c r="T22" s="542"/>
      <c r="U22" s="518"/>
      <c r="V22" s="542"/>
      <c r="W22" s="518"/>
      <c r="X22" s="542"/>
      <c r="Y22" s="518"/>
      <c r="Z22" s="520"/>
      <c r="AA22" s="562"/>
      <c r="AB22" s="560"/>
      <c r="AC22" s="561"/>
      <c r="AD22" s="562"/>
      <c r="AE22" s="560"/>
      <c r="AF22" s="561"/>
      <c r="AG22" s="554"/>
      <c r="AH22" s="552"/>
      <c r="AI22" s="552"/>
      <c r="AJ22" s="552"/>
      <c r="AK22" s="552"/>
      <c r="AL22" s="552"/>
      <c r="AM22" s="553"/>
      <c r="AN22" s="97"/>
      <c r="AO22" s="97"/>
    </row>
    <row r="23" spans="1:41" ht="21" customHeight="1">
      <c r="A23" s="427">
        <f t="shared" si="0"/>
        <v>44702</v>
      </c>
      <c r="B23" s="428"/>
      <c r="C23" s="130"/>
      <c r="D23" s="518"/>
      <c r="E23" s="519"/>
      <c r="F23" s="520"/>
      <c r="G23" s="130"/>
      <c r="H23" s="518"/>
      <c r="I23" s="519"/>
      <c r="J23" s="520"/>
      <c r="K23" s="541"/>
      <c r="L23" s="542"/>
      <c r="M23" s="518"/>
      <c r="N23" s="542"/>
      <c r="O23" s="518"/>
      <c r="P23" s="542"/>
      <c r="Q23" s="518"/>
      <c r="R23" s="542"/>
      <c r="S23" s="518"/>
      <c r="T23" s="542"/>
      <c r="U23" s="518"/>
      <c r="V23" s="542"/>
      <c r="W23" s="518"/>
      <c r="X23" s="542"/>
      <c r="Y23" s="518"/>
      <c r="Z23" s="520"/>
      <c r="AA23" s="562"/>
      <c r="AB23" s="560"/>
      <c r="AC23" s="561"/>
      <c r="AD23" s="562"/>
      <c r="AE23" s="560"/>
      <c r="AF23" s="561"/>
      <c r="AG23" s="554"/>
      <c r="AH23" s="552"/>
      <c r="AI23" s="552"/>
      <c r="AJ23" s="552"/>
      <c r="AK23" s="552"/>
      <c r="AL23" s="552"/>
      <c r="AM23" s="553"/>
      <c r="AN23" s="97"/>
      <c r="AO23" s="97"/>
    </row>
    <row r="24" spans="1:41" ht="21" customHeight="1">
      <c r="A24" s="427">
        <f t="shared" si="0"/>
        <v>44703</v>
      </c>
      <c r="B24" s="428"/>
      <c r="C24" s="131"/>
      <c r="D24" s="550"/>
      <c r="E24" s="550"/>
      <c r="F24" s="551"/>
      <c r="G24" s="131"/>
      <c r="H24" s="550"/>
      <c r="I24" s="550"/>
      <c r="J24" s="551"/>
      <c r="K24" s="543"/>
      <c r="L24" s="544"/>
      <c r="M24" s="544"/>
      <c r="N24" s="544"/>
      <c r="O24" s="544"/>
      <c r="P24" s="544"/>
      <c r="Q24" s="544"/>
      <c r="R24" s="544"/>
      <c r="S24" s="544"/>
      <c r="T24" s="544"/>
      <c r="U24" s="544"/>
      <c r="V24" s="544"/>
      <c r="W24" s="544"/>
      <c r="X24" s="544"/>
      <c r="Y24" s="544"/>
      <c r="Z24" s="545"/>
      <c r="AA24" s="579"/>
      <c r="AB24" s="580"/>
      <c r="AC24" s="581"/>
      <c r="AD24" s="560"/>
      <c r="AE24" s="560"/>
      <c r="AF24" s="561"/>
      <c r="AG24" s="555"/>
      <c r="AH24" s="555"/>
      <c r="AI24" s="555"/>
      <c r="AJ24" s="555"/>
      <c r="AK24" s="555"/>
      <c r="AL24" s="555"/>
      <c r="AM24" s="556"/>
      <c r="AN24" s="97"/>
      <c r="AO24" s="97"/>
    </row>
    <row r="25" spans="1:41" ht="21" customHeight="1">
      <c r="A25" s="427">
        <f t="shared" si="0"/>
        <v>44704</v>
      </c>
      <c r="B25" s="428"/>
      <c r="C25" s="131"/>
      <c r="D25" s="550"/>
      <c r="E25" s="550"/>
      <c r="F25" s="551"/>
      <c r="G25" s="131"/>
      <c r="H25" s="550"/>
      <c r="I25" s="550"/>
      <c r="J25" s="551"/>
      <c r="K25" s="543"/>
      <c r="L25" s="544"/>
      <c r="M25" s="544"/>
      <c r="N25" s="544"/>
      <c r="O25" s="544"/>
      <c r="P25" s="544"/>
      <c r="Q25" s="544"/>
      <c r="R25" s="544"/>
      <c r="S25" s="544"/>
      <c r="T25" s="544"/>
      <c r="U25" s="544"/>
      <c r="V25" s="544"/>
      <c r="W25" s="544"/>
      <c r="X25" s="544"/>
      <c r="Y25" s="544"/>
      <c r="Z25" s="545"/>
      <c r="AA25" s="579"/>
      <c r="AB25" s="580"/>
      <c r="AC25" s="581"/>
      <c r="AD25" s="560"/>
      <c r="AE25" s="560"/>
      <c r="AF25" s="561"/>
      <c r="AG25" s="555"/>
      <c r="AH25" s="555"/>
      <c r="AI25" s="555"/>
      <c r="AJ25" s="555"/>
      <c r="AK25" s="555"/>
      <c r="AL25" s="555"/>
      <c r="AM25" s="556"/>
      <c r="AN25" s="97"/>
      <c r="AO25" s="97"/>
    </row>
    <row r="26" spans="1:41" ht="21" customHeight="1">
      <c r="A26" s="427">
        <f t="shared" si="0"/>
        <v>44705</v>
      </c>
      <c r="B26" s="428"/>
      <c r="C26" s="130"/>
      <c r="D26" s="519"/>
      <c r="E26" s="519"/>
      <c r="F26" s="520"/>
      <c r="G26" s="130"/>
      <c r="H26" s="519"/>
      <c r="I26" s="519"/>
      <c r="J26" s="520"/>
      <c r="K26" s="522"/>
      <c r="L26" s="523"/>
      <c r="M26" s="523"/>
      <c r="N26" s="523"/>
      <c r="O26" s="523"/>
      <c r="P26" s="523"/>
      <c r="Q26" s="523"/>
      <c r="R26" s="523"/>
      <c r="S26" s="523"/>
      <c r="T26" s="523"/>
      <c r="U26" s="523"/>
      <c r="V26" s="523"/>
      <c r="W26" s="523"/>
      <c r="X26" s="523"/>
      <c r="Y26" s="523"/>
      <c r="Z26" s="518"/>
      <c r="AA26" s="562"/>
      <c r="AB26" s="560"/>
      <c r="AC26" s="561"/>
      <c r="AD26" s="560"/>
      <c r="AE26" s="560"/>
      <c r="AF26" s="561"/>
      <c r="AG26" s="552"/>
      <c r="AH26" s="552"/>
      <c r="AI26" s="552"/>
      <c r="AJ26" s="552"/>
      <c r="AK26" s="552"/>
      <c r="AL26" s="552"/>
      <c r="AM26" s="553"/>
      <c r="AN26" s="97"/>
      <c r="AO26" s="97"/>
    </row>
    <row r="27" spans="1:41" ht="21" customHeight="1">
      <c r="A27" s="427">
        <f t="shared" si="0"/>
        <v>44706</v>
      </c>
      <c r="B27" s="428"/>
      <c r="C27" s="130"/>
      <c r="D27" s="519"/>
      <c r="E27" s="519"/>
      <c r="F27" s="520"/>
      <c r="G27" s="130"/>
      <c r="H27" s="519"/>
      <c r="I27" s="519"/>
      <c r="J27" s="520"/>
      <c r="K27" s="522"/>
      <c r="L27" s="523"/>
      <c r="M27" s="523"/>
      <c r="N27" s="523"/>
      <c r="O27" s="523"/>
      <c r="P27" s="523"/>
      <c r="Q27" s="523"/>
      <c r="R27" s="523"/>
      <c r="S27" s="523"/>
      <c r="T27" s="523"/>
      <c r="U27" s="523"/>
      <c r="V27" s="523"/>
      <c r="W27" s="523"/>
      <c r="X27" s="523"/>
      <c r="Y27" s="523"/>
      <c r="Z27" s="518"/>
      <c r="AA27" s="562"/>
      <c r="AB27" s="560"/>
      <c r="AC27" s="561"/>
      <c r="AD27" s="560"/>
      <c r="AE27" s="560"/>
      <c r="AF27" s="561"/>
      <c r="AG27" s="552"/>
      <c r="AH27" s="552"/>
      <c r="AI27" s="552"/>
      <c r="AJ27" s="552"/>
      <c r="AK27" s="552"/>
      <c r="AL27" s="552"/>
      <c r="AM27" s="553"/>
      <c r="AN27" s="97"/>
      <c r="AO27" s="97"/>
    </row>
    <row r="28" spans="1:41" ht="21" customHeight="1">
      <c r="A28" s="427">
        <f t="shared" si="0"/>
        <v>44707</v>
      </c>
      <c r="B28" s="428"/>
      <c r="C28" s="130"/>
      <c r="D28" s="519"/>
      <c r="E28" s="519"/>
      <c r="F28" s="520"/>
      <c r="G28" s="130"/>
      <c r="H28" s="519"/>
      <c r="I28" s="519"/>
      <c r="J28" s="520"/>
      <c r="K28" s="522"/>
      <c r="L28" s="523"/>
      <c r="M28" s="523"/>
      <c r="N28" s="523"/>
      <c r="O28" s="523"/>
      <c r="P28" s="523"/>
      <c r="Q28" s="523"/>
      <c r="R28" s="523"/>
      <c r="S28" s="523"/>
      <c r="T28" s="523"/>
      <c r="U28" s="523"/>
      <c r="V28" s="523"/>
      <c r="W28" s="523"/>
      <c r="X28" s="523"/>
      <c r="Y28" s="523"/>
      <c r="Z28" s="518"/>
      <c r="AA28" s="562"/>
      <c r="AB28" s="560"/>
      <c r="AC28" s="561"/>
      <c r="AD28" s="560"/>
      <c r="AE28" s="560"/>
      <c r="AF28" s="561"/>
      <c r="AG28" s="552"/>
      <c r="AH28" s="552"/>
      <c r="AI28" s="552"/>
      <c r="AJ28" s="552"/>
      <c r="AK28" s="552"/>
      <c r="AL28" s="552"/>
      <c r="AM28" s="553"/>
      <c r="AN28" s="97"/>
      <c r="AO28" s="97"/>
    </row>
    <row r="29" spans="1:41" ht="21" customHeight="1">
      <c r="A29" s="427">
        <f t="shared" si="0"/>
        <v>44708</v>
      </c>
      <c r="B29" s="428"/>
      <c r="C29" s="130"/>
      <c r="D29" s="518"/>
      <c r="E29" s="519"/>
      <c r="F29" s="520"/>
      <c r="G29" s="130"/>
      <c r="H29" s="518"/>
      <c r="I29" s="519"/>
      <c r="J29" s="520"/>
      <c r="K29" s="541"/>
      <c r="L29" s="542"/>
      <c r="M29" s="518"/>
      <c r="N29" s="542"/>
      <c r="O29" s="518"/>
      <c r="P29" s="542"/>
      <c r="Q29" s="518"/>
      <c r="R29" s="542"/>
      <c r="S29" s="518"/>
      <c r="T29" s="542"/>
      <c r="U29" s="518"/>
      <c r="V29" s="542"/>
      <c r="W29" s="518"/>
      <c r="X29" s="542"/>
      <c r="Y29" s="518"/>
      <c r="Z29" s="520"/>
      <c r="AA29" s="562"/>
      <c r="AB29" s="560"/>
      <c r="AC29" s="561"/>
      <c r="AD29" s="562"/>
      <c r="AE29" s="560"/>
      <c r="AF29" s="561"/>
      <c r="AG29" s="554"/>
      <c r="AH29" s="552"/>
      <c r="AI29" s="552"/>
      <c r="AJ29" s="552"/>
      <c r="AK29" s="552"/>
      <c r="AL29" s="552"/>
      <c r="AM29" s="553"/>
      <c r="AN29" s="97"/>
      <c r="AO29" s="97"/>
    </row>
    <row r="30" spans="1:41" ht="21" customHeight="1">
      <c r="A30" s="427">
        <f t="shared" si="0"/>
        <v>44709</v>
      </c>
      <c r="B30" s="428"/>
      <c r="C30" s="130"/>
      <c r="D30" s="518"/>
      <c r="E30" s="519"/>
      <c r="F30" s="520"/>
      <c r="G30" s="130"/>
      <c r="H30" s="518"/>
      <c r="I30" s="519"/>
      <c r="J30" s="520"/>
      <c r="K30" s="541"/>
      <c r="L30" s="542"/>
      <c r="M30" s="518"/>
      <c r="N30" s="542"/>
      <c r="O30" s="518"/>
      <c r="P30" s="542"/>
      <c r="Q30" s="518"/>
      <c r="R30" s="542"/>
      <c r="S30" s="518"/>
      <c r="T30" s="542"/>
      <c r="U30" s="518"/>
      <c r="V30" s="542"/>
      <c r="W30" s="518"/>
      <c r="X30" s="542"/>
      <c r="Y30" s="518"/>
      <c r="Z30" s="520"/>
      <c r="AA30" s="562"/>
      <c r="AB30" s="560"/>
      <c r="AC30" s="561"/>
      <c r="AD30" s="562"/>
      <c r="AE30" s="560"/>
      <c r="AF30" s="561"/>
      <c r="AG30" s="554"/>
      <c r="AH30" s="552"/>
      <c r="AI30" s="552"/>
      <c r="AJ30" s="552"/>
      <c r="AK30" s="552"/>
      <c r="AL30" s="552"/>
      <c r="AM30" s="553"/>
      <c r="AN30" s="97"/>
      <c r="AO30" s="97"/>
    </row>
    <row r="31" spans="1:41" ht="21" customHeight="1">
      <c r="A31" s="427">
        <f>IF(MONTH(A30+1)=E1,A30+1,"")</f>
        <v>44710</v>
      </c>
      <c r="B31" s="428"/>
      <c r="C31" s="131"/>
      <c r="D31" s="550"/>
      <c r="E31" s="550"/>
      <c r="F31" s="551"/>
      <c r="G31" s="131"/>
      <c r="H31" s="550"/>
      <c r="I31" s="550"/>
      <c r="J31" s="551"/>
      <c r="K31" s="543"/>
      <c r="L31" s="544"/>
      <c r="M31" s="544"/>
      <c r="N31" s="544"/>
      <c r="O31" s="544"/>
      <c r="P31" s="544"/>
      <c r="Q31" s="544"/>
      <c r="R31" s="544"/>
      <c r="S31" s="544"/>
      <c r="T31" s="544"/>
      <c r="U31" s="544"/>
      <c r="V31" s="544"/>
      <c r="W31" s="544"/>
      <c r="X31" s="544"/>
      <c r="Y31" s="544"/>
      <c r="Z31" s="545"/>
      <c r="AA31" s="579"/>
      <c r="AB31" s="580"/>
      <c r="AC31" s="581"/>
      <c r="AD31" s="560"/>
      <c r="AE31" s="560"/>
      <c r="AF31" s="561"/>
      <c r="AG31" s="555"/>
      <c r="AH31" s="555"/>
      <c r="AI31" s="555"/>
      <c r="AJ31" s="555"/>
      <c r="AK31" s="555"/>
      <c r="AL31" s="555"/>
      <c r="AM31" s="556"/>
      <c r="AN31" s="97"/>
      <c r="AO31" s="97"/>
    </row>
    <row r="32" spans="1:41" ht="21" customHeight="1">
      <c r="A32" s="427">
        <f>IF(MONTH(A30+2)=E1,A30+2,"")</f>
        <v>44711</v>
      </c>
      <c r="B32" s="428"/>
      <c r="C32" s="131"/>
      <c r="D32" s="550"/>
      <c r="E32" s="550"/>
      <c r="F32" s="551"/>
      <c r="G32" s="131"/>
      <c r="H32" s="550"/>
      <c r="I32" s="550"/>
      <c r="J32" s="551"/>
      <c r="K32" s="543"/>
      <c r="L32" s="544"/>
      <c r="M32" s="544"/>
      <c r="N32" s="544"/>
      <c r="O32" s="544"/>
      <c r="P32" s="544"/>
      <c r="Q32" s="544"/>
      <c r="R32" s="544"/>
      <c r="S32" s="544"/>
      <c r="T32" s="544"/>
      <c r="U32" s="544"/>
      <c r="V32" s="544"/>
      <c r="W32" s="544"/>
      <c r="X32" s="544"/>
      <c r="Y32" s="544"/>
      <c r="Z32" s="545"/>
      <c r="AA32" s="562"/>
      <c r="AB32" s="560"/>
      <c r="AC32" s="561"/>
      <c r="AD32" s="560"/>
      <c r="AE32" s="560"/>
      <c r="AF32" s="561"/>
      <c r="AG32" s="555"/>
      <c r="AH32" s="555"/>
      <c r="AI32" s="555"/>
      <c r="AJ32" s="555"/>
      <c r="AK32" s="555"/>
      <c r="AL32" s="555"/>
      <c r="AM32" s="556"/>
      <c r="AN32" s="97"/>
      <c r="AO32" s="97"/>
    </row>
    <row r="33" spans="1:41" ht="21" customHeight="1">
      <c r="A33" s="427">
        <f>IF(MONTH(A30+3)=E1,A30+3,"")</f>
        <v>44712</v>
      </c>
      <c r="B33" s="428"/>
      <c r="C33" s="131"/>
      <c r="D33" s="550"/>
      <c r="E33" s="550"/>
      <c r="F33" s="551"/>
      <c r="G33" s="131"/>
      <c r="H33" s="550"/>
      <c r="I33" s="550"/>
      <c r="J33" s="551"/>
      <c r="K33" s="543"/>
      <c r="L33" s="544"/>
      <c r="M33" s="544"/>
      <c r="N33" s="544"/>
      <c r="O33" s="544"/>
      <c r="P33" s="544"/>
      <c r="Q33" s="544"/>
      <c r="R33" s="544"/>
      <c r="S33" s="544"/>
      <c r="T33" s="544"/>
      <c r="U33" s="544"/>
      <c r="V33" s="544"/>
      <c r="W33" s="544"/>
      <c r="X33" s="544"/>
      <c r="Y33" s="544"/>
      <c r="Z33" s="545"/>
      <c r="AA33" s="585"/>
      <c r="AB33" s="586"/>
      <c r="AC33" s="587"/>
      <c r="AD33" s="560"/>
      <c r="AE33" s="560"/>
      <c r="AF33" s="561"/>
      <c r="AG33" s="555"/>
      <c r="AH33" s="555"/>
      <c r="AI33" s="555"/>
      <c r="AJ33" s="555"/>
      <c r="AK33" s="555"/>
      <c r="AL33" s="555"/>
      <c r="AM33" s="556"/>
      <c r="AN33" s="97"/>
      <c r="AO33" s="97"/>
    </row>
    <row r="34" spans="1:41" ht="21" customHeight="1">
      <c r="A34" s="360"/>
      <c r="B34" s="361"/>
      <c r="C34" s="600" t="s">
        <v>131</v>
      </c>
      <c r="D34" s="600"/>
      <c r="E34" s="600"/>
      <c r="F34" s="601"/>
      <c r="G34" s="132"/>
      <c r="H34" s="589"/>
      <c r="I34" s="589"/>
      <c r="J34" s="590"/>
      <c r="K34" s="596"/>
      <c r="L34" s="565"/>
      <c r="M34" s="565"/>
      <c r="N34" s="565"/>
      <c r="O34" s="565"/>
      <c r="P34" s="565"/>
      <c r="Q34" s="565"/>
      <c r="R34" s="565"/>
      <c r="S34" s="565"/>
      <c r="T34" s="565"/>
      <c r="U34" s="565"/>
      <c r="V34" s="565"/>
      <c r="W34" s="565"/>
      <c r="X34" s="565"/>
      <c r="Y34" s="565"/>
      <c r="Z34" s="578"/>
      <c r="AA34" s="574"/>
      <c r="AB34" s="575"/>
      <c r="AC34" s="576"/>
      <c r="AD34" s="528"/>
      <c r="AE34" s="529"/>
      <c r="AF34" s="529"/>
      <c r="AG34" s="529"/>
      <c r="AH34" s="529"/>
      <c r="AI34" s="529"/>
      <c r="AJ34" s="529"/>
      <c r="AK34" s="529"/>
      <c r="AL34" s="529"/>
      <c r="AM34" s="530"/>
      <c r="AN34" s="97"/>
      <c r="AO34" s="97"/>
    </row>
    <row r="35" spans="1:41" ht="21" customHeight="1">
      <c r="A35" s="360"/>
      <c r="B35" s="361"/>
      <c r="C35" s="600"/>
      <c r="D35" s="600"/>
      <c r="E35" s="600"/>
      <c r="F35" s="601"/>
      <c r="G35" s="318" t="str">
        <f>初期項目設定!G35</f>
        <v>繰越</v>
      </c>
      <c r="H35" s="318"/>
      <c r="I35" s="318"/>
      <c r="J35" s="531"/>
      <c r="K35" s="639"/>
      <c r="L35" s="639"/>
      <c r="M35" s="639"/>
      <c r="N35" s="639"/>
      <c r="O35" s="639"/>
      <c r="P35" s="639"/>
      <c r="Q35" s="639"/>
      <c r="R35" s="639"/>
      <c r="S35" s="639"/>
      <c r="T35" s="639"/>
      <c r="U35" s="639"/>
      <c r="V35" s="639"/>
      <c r="W35" s="639"/>
      <c r="X35" s="639"/>
      <c r="Y35" s="639"/>
      <c r="Z35" s="640"/>
      <c r="AA35" s="525"/>
      <c r="AB35" s="526"/>
      <c r="AC35" s="527"/>
      <c r="AD35" s="528"/>
      <c r="AE35" s="529"/>
      <c r="AF35" s="529"/>
      <c r="AG35" s="529"/>
      <c r="AH35" s="529"/>
      <c r="AI35" s="529"/>
      <c r="AJ35" s="529"/>
      <c r="AK35" s="529"/>
      <c r="AL35" s="529"/>
      <c r="AM35" s="530"/>
      <c r="AN35" s="97"/>
      <c r="AO35" s="97"/>
    </row>
    <row r="36" spans="1:41" ht="21" customHeight="1">
      <c r="A36" s="360"/>
      <c r="B36" s="361"/>
      <c r="C36" s="600"/>
      <c r="D36" s="600"/>
      <c r="E36" s="600"/>
      <c r="F36" s="601"/>
      <c r="G36" s="318" t="str">
        <f>初期項目設定!G36</f>
        <v>予算</v>
      </c>
      <c r="H36" s="318"/>
      <c r="I36" s="318"/>
      <c r="J36" s="531"/>
      <c r="K36" s="597"/>
      <c r="L36" s="594"/>
      <c r="M36" s="594"/>
      <c r="N36" s="594"/>
      <c r="O36" s="594"/>
      <c r="P36" s="594"/>
      <c r="Q36" s="594"/>
      <c r="R36" s="594"/>
      <c r="S36" s="594"/>
      <c r="T36" s="594"/>
      <c r="U36" s="594"/>
      <c r="V36" s="594"/>
      <c r="W36" s="594"/>
      <c r="X36" s="594"/>
      <c r="Y36" s="594"/>
      <c r="Z36" s="595"/>
      <c r="AA36" s="525"/>
      <c r="AB36" s="526"/>
      <c r="AC36" s="527"/>
      <c r="AD36" s="528"/>
      <c r="AE36" s="529"/>
      <c r="AF36" s="529"/>
      <c r="AG36" s="529"/>
      <c r="AH36" s="529"/>
      <c r="AI36" s="529"/>
      <c r="AJ36" s="529"/>
      <c r="AK36" s="529"/>
      <c r="AL36" s="529"/>
      <c r="AM36" s="530"/>
      <c r="AN36" s="97"/>
      <c r="AO36" s="97"/>
    </row>
    <row r="37" spans="1:41" ht="21" customHeight="1">
      <c r="A37" s="360"/>
      <c r="B37" s="361"/>
      <c r="C37" s="600"/>
      <c r="D37" s="600"/>
      <c r="E37" s="600"/>
      <c r="F37" s="601"/>
      <c r="G37" s="598" t="str">
        <f>初期項目設定!G37</f>
        <v>決算</v>
      </c>
      <c r="H37" s="598"/>
      <c r="I37" s="598"/>
      <c r="J37" s="599"/>
      <c r="K37" s="565"/>
      <c r="L37" s="565"/>
      <c r="M37" s="565"/>
      <c r="N37" s="565"/>
      <c r="O37" s="565"/>
      <c r="P37" s="565"/>
      <c r="Q37" s="565"/>
      <c r="R37" s="565"/>
      <c r="S37" s="565"/>
      <c r="T37" s="565"/>
      <c r="U37" s="565"/>
      <c r="V37" s="565"/>
      <c r="W37" s="565"/>
      <c r="X37" s="565"/>
      <c r="Y37" s="565"/>
      <c r="Z37" s="578"/>
      <c r="AA37" s="525"/>
      <c r="AB37" s="526"/>
      <c r="AC37" s="527"/>
      <c r="AD37" s="528"/>
      <c r="AE37" s="529"/>
      <c r="AF37" s="529"/>
      <c r="AG37" s="529"/>
      <c r="AH37" s="529"/>
      <c r="AI37" s="529"/>
      <c r="AJ37" s="529"/>
      <c r="AK37" s="529"/>
      <c r="AL37" s="529"/>
      <c r="AM37" s="530"/>
      <c r="AN37" s="97"/>
      <c r="AO37" s="97"/>
    </row>
    <row r="38" spans="1:41" ht="21" customHeight="1">
      <c r="A38" s="360"/>
      <c r="B38" s="361"/>
      <c r="C38" s="600"/>
      <c r="D38" s="600"/>
      <c r="E38" s="600"/>
      <c r="F38" s="601"/>
      <c r="G38" s="318" t="str">
        <f>初期項目設定!G38</f>
        <v>差引</v>
      </c>
      <c r="H38" s="318"/>
      <c r="I38" s="318"/>
      <c r="J38" s="531"/>
      <c r="K38" s="603"/>
      <c r="L38" s="564"/>
      <c r="M38" s="565"/>
      <c r="N38" s="565"/>
      <c r="O38" s="563"/>
      <c r="P38" s="564"/>
      <c r="Q38" s="565"/>
      <c r="R38" s="565"/>
      <c r="S38" s="563"/>
      <c r="T38" s="564"/>
      <c r="U38" s="565"/>
      <c r="V38" s="565"/>
      <c r="W38" s="565"/>
      <c r="X38" s="565"/>
      <c r="Y38" s="563"/>
      <c r="Z38" s="577"/>
      <c r="AA38" s="574"/>
      <c r="AB38" s="575"/>
      <c r="AC38" s="576"/>
      <c r="AD38" s="591" t="s">
        <v>132</v>
      </c>
      <c r="AE38" s="592"/>
      <c r="AF38" s="592"/>
      <c r="AG38" s="592"/>
      <c r="AH38" s="592"/>
      <c r="AI38" s="592"/>
      <c r="AJ38" s="592"/>
      <c r="AK38" s="592"/>
      <c r="AL38" s="592"/>
      <c r="AM38" s="593"/>
      <c r="AN38" s="97"/>
      <c r="AO38" s="97"/>
    </row>
    <row r="39" spans="1:41" ht="6" customHeight="1">
      <c r="A39" s="97"/>
      <c r="B39" s="97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97"/>
      <c r="AO39" s="97"/>
    </row>
    <row r="40" spans="1:41" ht="21" customHeight="1">
      <c r="A40" s="317"/>
      <c r="B40" s="318"/>
      <c r="C40" s="602" t="str">
        <f>初期項目設定!C40</f>
        <v>電気</v>
      </c>
      <c r="D40" s="566"/>
      <c r="E40" s="566" t="str">
        <f>初期項目設定!E40</f>
        <v>ガス</v>
      </c>
      <c r="F40" s="566"/>
      <c r="G40" s="566" t="str">
        <f>初期項目設定!G40</f>
        <v>水道</v>
      </c>
      <c r="H40" s="566"/>
      <c r="I40" s="566" t="str">
        <f>初期項目設定!I40</f>
        <v>電話</v>
      </c>
      <c r="J40" s="566"/>
      <c r="K40" s="566" t="str">
        <f>初期項目設定!K40</f>
        <v>携帯</v>
      </c>
      <c r="L40" s="566"/>
      <c r="M40" s="566" t="str">
        <f>初期項目設定!M40</f>
        <v>・・</v>
      </c>
      <c r="N40" s="566"/>
      <c r="O40" s="566" t="str">
        <f>初期項目設定!O40</f>
        <v>・・</v>
      </c>
      <c r="P40" s="566"/>
      <c r="Q40" s="566" t="str">
        <f>初期項目設定!Q40</f>
        <v>・・</v>
      </c>
      <c r="R40" s="566"/>
      <c r="S40" s="567">
        <f>初期項目設定!S40</f>
        <v>0</v>
      </c>
      <c r="T40" s="568"/>
      <c r="U40" s="567">
        <f>初期項目設定!U40</f>
        <v>0</v>
      </c>
      <c r="V40" s="318"/>
      <c r="W40" s="317" t="str">
        <f>初期項目設定!W40</f>
        <v>小計</v>
      </c>
      <c r="X40" s="318"/>
      <c r="Y40" s="531"/>
      <c r="Z40" s="114"/>
      <c r="AA40" s="569" t="str">
        <f>初期項目設定!AA40</f>
        <v>住宅</v>
      </c>
      <c r="AB40" s="570"/>
      <c r="AC40" s="571"/>
      <c r="AD40" s="572"/>
      <c r="AE40" s="573"/>
      <c r="AF40" s="110"/>
      <c r="AG40" s="506" t="str">
        <f>初期項目設定!AG40</f>
        <v>支給額</v>
      </c>
      <c r="AH40" s="506"/>
      <c r="AI40" s="506"/>
      <c r="AJ40" s="607"/>
      <c r="AK40" s="607"/>
      <c r="AL40" s="607"/>
      <c r="AM40" s="607"/>
      <c r="AN40" s="97"/>
      <c r="AO40" s="97"/>
    </row>
    <row r="41" spans="1:41" ht="21" customHeight="1">
      <c r="A41" s="313" t="str">
        <f>初期項目設定!A41</f>
        <v>予算</v>
      </c>
      <c r="B41" s="314"/>
      <c r="C41" s="604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8"/>
      <c r="T41" s="609"/>
      <c r="U41" s="608"/>
      <c r="V41" s="610"/>
      <c r="W41" s="611"/>
      <c r="X41" s="612"/>
      <c r="Y41" s="613"/>
      <c r="Z41" s="113"/>
      <c r="AA41" s="317" t="str">
        <f>初期項目設定!AA41</f>
        <v>保険</v>
      </c>
      <c r="AB41" s="531"/>
      <c r="AC41" s="614"/>
      <c r="AD41" s="615"/>
      <c r="AE41" s="616"/>
      <c r="AF41" s="110"/>
      <c r="AG41" s="461" t="str">
        <f>初期項目設定!AG41</f>
        <v>控除額</v>
      </c>
      <c r="AH41" s="461"/>
      <c r="AI41" s="461"/>
      <c r="AJ41" s="617"/>
      <c r="AK41" s="617"/>
      <c r="AL41" s="617"/>
      <c r="AM41" s="617"/>
      <c r="AN41" s="97"/>
      <c r="AO41" s="97"/>
    </row>
    <row r="42" spans="1:41" ht="21" customHeight="1">
      <c r="A42" s="357" t="str">
        <f>初期項目設定!A42</f>
        <v>決算</v>
      </c>
      <c r="B42" s="358"/>
      <c r="C42" s="636"/>
      <c r="D42" s="606"/>
      <c r="E42" s="606"/>
      <c r="F42" s="606"/>
      <c r="G42" s="606"/>
      <c r="H42" s="606"/>
      <c r="I42" s="606"/>
      <c r="J42" s="606"/>
      <c r="K42" s="606"/>
      <c r="L42" s="606"/>
      <c r="M42" s="606"/>
      <c r="N42" s="606"/>
      <c r="O42" s="606"/>
      <c r="P42" s="606"/>
      <c r="Q42" s="606"/>
      <c r="R42" s="606"/>
      <c r="S42" s="618"/>
      <c r="T42" s="619"/>
      <c r="U42" s="618"/>
      <c r="V42" s="620"/>
      <c r="W42" s="621"/>
      <c r="X42" s="622"/>
      <c r="Y42" s="623"/>
      <c r="Z42" s="113"/>
      <c r="AA42" s="317" t="str">
        <f>初期項目設定!AA42</f>
        <v>～</v>
      </c>
      <c r="AB42" s="531"/>
      <c r="AC42" s="614"/>
      <c r="AD42" s="615"/>
      <c r="AE42" s="616"/>
      <c r="AF42" s="110"/>
      <c r="AG42" s="461" t="str">
        <f>初期項目設定!AG42</f>
        <v>天引額</v>
      </c>
      <c r="AH42" s="461"/>
      <c r="AI42" s="461"/>
      <c r="AJ42" s="617"/>
      <c r="AK42" s="617"/>
      <c r="AL42" s="617"/>
      <c r="AM42" s="617"/>
      <c r="AN42" s="97"/>
      <c r="AO42" s="97"/>
    </row>
    <row r="43" spans="1:41" ht="21" customHeight="1">
      <c r="A43" s="343" t="str">
        <f>初期項目設定!A43</f>
        <v>差引</v>
      </c>
      <c r="B43" s="344"/>
      <c r="C43" s="635"/>
      <c r="D43" s="624"/>
      <c r="E43" s="624"/>
      <c r="F43" s="624"/>
      <c r="G43" s="624"/>
      <c r="H43" s="624"/>
      <c r="I43" s="624"/>
      <c r="J43" s="624"/>
      <c r="K43" s="624"/>
      <c r="L43" s="624"/>
      <c r="M43" s="624"/>
      <c r="N43" s="624"/>
      <c r="O43" s="624"/>
      <c r="P43" s="624"/>
      <c r="Q43" s="624"/>
      <c r="R43" s="624"/>
      <c r="S43" s="624"/>
      <c r="T43" s="624"/>
      <c r="U43" s="624"/>
      <c r="V43" s="624"/>
      <c r="W43" s="625"/>
      <c r="X43" s="626"/>
      <c r="Y43" s="627"/>
      <c r="Z43" s="113"/>
      <c r="AA43" s="628">
        <f>初期項目設定!AA43</f>
        <v>0</v>
      </c>
      <c r="AB43" s="629"/>
      <c r="AC43" s="630"/>
      <c r="AD43" s="631"/>
      <c r="AE43" s="632"/>
      <c r="AF43" s="110"/>
      <c r="AG43" s="633" t="str">
        <f>初期項目設定!AG43</f>
        <v>手取額</v>
      </c>
      <c r="AH43" s="633"/>
      <c r="AI43" s="633"/>
      <c r="AJ43" s="634"/>
      <c r="AK43" s="634"/>
      <c r="AL43" s="634"/>
      <c r="AM43" s="634"/>
      <c r="AN43" s="97"/>
      <c r="AO43" s="97"/>
    </row>
    <row r="44" spans="1:41" ht="6" customHeight="1"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</row>
  </sheetData>
  <sheetProtection algorithmName="SHA-512" hashValue="sM9qm7Pz0Wri4q28Gw//hvX3wgW62EMbQBmp7yD+F7uRlImC3eFgQtX5Y6uxLZwAx/c/oHLK2hebMeEDKlKtmg==" saltValue="WnKqBMJ9F6I8Lerdg8I7Fg==" spinCount="100000" sheet="1" formatCells="0" formatColumns="0" formatRows="0" insertColumns="0" insertRows="0" insertHyperlinks="0" deleteColumns="0" deleteRows="0" sort="0" autoFilter="0" pivotTables="0"/>
  <mergeCells count="581"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U40:V40"/>
    <mergeCell ref="W40:Y40"/>
    <mergeCell ref="AA40:AB40"/>
    <mergeCell ref="AC40:AE40"/>
    <mergeCell ref="AG40:AI40"/>
    <mergeCell ref="AJ43:AM43"/>
    <mergeCell ref="S43:T43"/>
    <mergeCell ref="U43:V43"/>
    <mergeCell ref="W43:Y43"/>
    <mergeCell ref="AA43:AB43"/>
    <mergeCell ref="AC43:AE43"/>
    <mergeCell ref="AG43:AI43"/>
    <mergeCell ref="AJ42:AM42"/>
    <mergeCell ref="S42:T42"/>
    <mergeCell ref="U42:V42"/>
    <mergeCell ref="W42:Y42"/>
    <mergeCell ref="AA42:AB42"/>
    <mergeCell ref="AC42:AE42"/>
    <mergeCell ref="AG42:AI42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1:V31"/>
    <mergeCell ref="W31:X31"/>
    <mergeCell ref="Y31:Z31"/>
    <mergeCell ref="AA31:AC31"/>
    <mergeCell ref="AD31:AF31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7:V27"/>
    <mergeCell ref="W27:X27"/>
    <mergeCell ref="Y27:Z27"/>
    <mergeCell ref="AA27:AC27"/>
    <mergeCell ref="AD27:AF27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3:V23"/>
    <mergeCell ref="W23:X23"/>
    <mergeCell ref="Y23:Z23"/>
    <mergeCell ref="AA23:AC23"/>
    <mergeCell ref="AD23:AF23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9:V19"/>
    <mergeCell ref="W19:X19"/>
    <mergeCell ref="Y19:Z19"/>
    <mergeCell ref="AA19:AC19"/>
    <mergeCell ref="AD19:AF19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5:V15"/>
    <mergeCell ref="W15:X15"/>
    <mergeCell ref="Y15:Z15"/>
    <mergeCell ref="AA15:AC15"/>
    <mergeCell ref="AD15:AF15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11:V11"/>
    <mergeCell ref="W11:X11"/>
    <mergeCell ref="Y11:Z11"/>
    <mergeCell ref="AA11:AC11"/>
    <mergeCell ref="AD11:AF11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7:V7"/>
    <mergeCell ref="W7:X7"/>
    <mergeCell ref="Y7:Z7"/>
    <mergeCell ref="AA7:AC7"/>
    <mergeCell ref="AD7:AF7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</mergeCells>
  <phoneticPr fontId="3"/>
  <conditionalFormatting sqref="A3:AM33">
    <cfRule type="expression" dxfId="25" priority="2">
      <formula>WEEKDAY($A3)=7</formula>
    </cfRule>
    <cfRule type="expression" dxfId="24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A05124C-0151-4B27-BFAD-C2BE799D3F1C}">
            <xm:f>VLOOKUP($A3,祝日!$A$2:$B$30,2,FALSE)&lt;&gt;TRUE</xm:f>
            <x14:dxf>
              <font>
                <strike val="0"/>
              </font>
              <fill>
                <patternFill>
                  <bgColor theme="8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238ED-CDB5-4368-97D3-07D129B5DBEC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12" customWidth="1"/>
    <col min="11" max="26" width="2.625" style="12" customWidth="1"/>
    <col min="27" max="38" width="2.5" style="12" customWidth="1"/>
    <col min="39" max="39" width="1.5" style="12" customWidth="1"/>
    <col min="40" max="16384" width="9" style="12"/>
  </cols>
  <sheetData>
    <row r="1" spans="1:41" ht="21" customHeight="1">
      <c r="A1" s="405">
        <f>初期項目設定!A1</f>
        <v>2022</v>
      </c>
      <c r="B1" s="405"/>
      <c r="C1" s="405"/>
      <c r="D1" s="405"/>
      <c r="E1" s="406">
        <v>6</v>
      </c>
      <c r="F1" s="406"/>
      <c r="G1" s="406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407" t="s">
        <v>97</v>
      </c>
      <c r="AD1" s="407"/>
      <c r="AE1" s="407"/>
      <c r="AF1" s="407"/>
      <c r="AG1" s="407"/>
      <c r="AH1" s="108"/>
      <c r="AI1" s="407" t="s">
        <v>98</v>
      </c>
      <c r="AJ1" s="407"/>
      <c r="AK1" s="407"/>
      <c r="AL1" s="407"/>
      <c r="AM1" s="407"/>
      <c r="AN1" s="97"/>
      <c r="AO1" s="109"/>
    </row>
    <row r="2" spans="1:41" ht="21" customHeight="1">
      <c r="A2" s="487" t="s">
        <v>125</v>
      </c>
      <c r="B2" s="473"/>
      <c r="C2" s="487" t="s">
        <v>5</v>
      </c>
      <c r="D2" s="473"/>
      <c r="E2" s="473"/>
      <c r="F2" s="474"/>
      <c r="G2" s="487" t="s">
        <v>6</v>
      </c>
      <c r="H2" s="473"/>
      <c r="I2" s="473"/>
      <c r="J2" s="474"/>
      <c r="K2" s="532" t="str">
        <f>初期項目設定!K2&amp;""</f>
        <v>食費</v>
      </c>
      <c r="L2" s="533"/>
      <c r="M2" s="534" t="str">
        <f>初期項目設定!M2&amp;""</f>
        <v>消耗</v>
      </c>
      <c r="N2" s="535"/>
      <c r="O2" s="534" t="str">
        <f>初期項目設定!O2&amp;""</f>
        <v>耐久</v>
      </c>
      <c r="P2" s="535"/>
      <c r="Q2" s="534" t="str">
        <f>初期項目設定!Q2&amp;""</f>
        <v>娯楽</v>
      </c>
      <c r="R2" s="535"/>
      <c r="S2" s="534" t="str">
        <f>初期項目設定!S2&amp;""</f>
        <v>通信</v>
      </c>
      <c r="T2" s="535"/>
      <c r="U2" s="534" t="str">
        <f>初期項目設定!U2&amp;""</f>
        <v>交際</v>
      </c>
      <c r="V2" s="535"/>
      <c r="W2" s="534" t="str">
        <f>初期項目設定!W2&amp;""</f>
        <v>・・</v>
      </c>
      <c r="X2" s="535"/>
      <c r="Y2" s="534" t="str">
        <f>初期項目設定!Y2&amp;""</f>
        <v>・・</v>
      </c>
      <c r="Z2" s="535"/>
      <c r="AA2" s="588" t="s">
        <v>8</v>
      </c>
      <c r="AB2" s="546"/>
      <c r="AC2" s="547"/>
      <c r="AD2" s="473" t="s">
        <v>9</v>
      </c>
      <c r="AE2" s="473"/>
      <c r="AF2" s="474"/>
      <c r="AG2" s="546" t="s">
        <v>124</v>
      </c>
      <c r="AH2" s="546"/>
      <c r="AI2" s="546"/>
      <c r="AJ2" s="546"/>
      <c r="AK2" s="546"/>
      <c r="AL2" s="546"/>
      <c r="AM2" s="547"/>
      <c r="AN2" s="97"/>
      <c r="AO2" s="97"/>
    </row>
    <row r="3" spans="1:41" ht="21" customHeight="1">
      <c r="A3" s="420">
        <f>DATE(A1,E1,1)</f>
        <v>44713</v>
      </c>
      <c r="B3" s="421"/>
      <c r="C3" s="129"/>
      <c r="D3" s="637"/>
      <c r="E3" s="637"/>
      <c r="F3" s="638"/>
      <c r="G3" s="129"/>
      <c r="H3" s="536"/>
      <c r="I3" s="536"/>
      <c r="J3" s="537"/>
      <c r="K3" s="538"/>
      <c r="L3" s="539"/>
      <c r="M3" s="539"/>
      <c r="N3" s="539"/>
      <c r="O3" s="539"/>
      <c r="P3" s="539"/>
      <c r="Q3" s="539"/>
      <c r="R3" s="539"/>
      <c r="S3" s="539"/>
      <c r="T3" s="539"/>
      <c r="U3" s="539"/>
      <c r="V3" s="539"/>
      <c r="W3" s="539"/>
      <c r="X3" s="539"/>
      <c r="Y3" s="539"/>
      <c r="Z3" s="540"/>
      <c r="AA3" s="582"/>
      <c r="AB3" s="583"/>
      <c r="AC3" s="584"/>
      <c r="AD3" s="557"/>
      <c r="AE3" s="558"/>
      <c r="AF3" s="559"/>
      <c r="AG3" s="548"/>
      <c r="AH3" s="548"/>
      <c r="AI3" s="548"/>
      <c r="AJ3" s="548"/>
      <c r="AK3" s="548"/>
      <c r="AL3" s="548"/>
      <c r="AM3" s="549"/>
      <c r="AN3" s="97"/>
      <c r="AO3" s="97"/>
    </row>
    <row r="4" spans="1:41" ht="21" customHeight="1">
      <c r="A4" s="427">
        <f>A3+1</f>
        <v>44714</v>
      </c>
      <c r="B4" s="432"/>
      <c r="C4" s="130"/>
      <c r="D4" s="519"/>
      <c r="E4" s="519"/>
      <c r="F4" s="520"/>
      <c r="G4" s="130"/>
      <c r="H4" s="519"/>
      <c r="I4" s="519"/>
      <c r="J4" s="520"/>
      <c r="K4" s="522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18"/>
      <c r="AA4" s="562"/>
      <c r="AB4" s="560"/>
      <c r="AC4" s="561"/>
      <c r="AD4" s="560"/>
      <c r="AE4" s="560"/>
      <c r="AF4" s="561"/>
      <c r="AG4" s="552"/>
      <c r="AH4" s="552"/>
      <c r="AI4" s="552"/>
      <c r="AJ4" s="552"/>
      <c r="AK4" s="552"/>
      <c r="AL4" s="552"/>
      <c r="AM4" s="553"/>
      <c r="AN4" s="97"/>
      <c r="AO4" s="97"/>
    </row>
    <row r="5" spans="1:41" ht="21" customHeight="1">
      <c r="A5" s="427">
        <f t="shared" ref="A5:A30" si="0">A4+1</f>
        <v>44715</v>
      </c>
      <c r="B5" s="428"/>
      <c r="C5" s="130"/>
      <c r="D5" s="519"/>
      <c r="E5" s="519"/>
      <c r="F5" s="520"/>
      <c r="G5" s="130"/>
      <c r="H5" s="519"/>
      <c r="I5" s="519"/>
      <c r="J5" s="520"/>
      <c r="K5" s="522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18"/>
      <c r="AA5" s="562"/>
      <c r="AB5" s="560"/>
      <c r="AC5" s="561"/>
      <c r="AD5" s="560"/>
      <c r="AE5" s="560"/>
      <c r="AF5" s="561"/>
      <c r="AG5" s="552"/>
      <c r="AH5" s="552"/>
      <c r="AI5" s="552"/>
      <c r="AJ5" s="552"/>
      <c r="AK5" s="552"/>
      <c r="AL5" s="552"/>
      <c r="AM5" s="553"/>
      <c r="AN5" s="97"/>
      <c r="AO5" s="97"/>
    </row>
    <row r="6" spans="1:41" ht="21" customHeight="1">
      <c r="A6" s="427">
        <f t="shared" si="0"/>
        <v>44716</v>
      </c>
      <c r="B6" s="428"/>
      <c r="C6" s="130"/>
      <c r="D6" s="519"/>
      <c r="E6" s="519"/>
      <c r="F6" s="520"/>
      <c r="G6" s="130"/>
      <c r="H6" s="519"/>
      <c r="I6" s="519"/>
      <c r="J6" s="520"/>
      <c r="K6" s="522"/>
      <c r="L6" s="523"/>
      <c r="M6" s="523"/>
      <c r="N6" s="523"/>
      <c r="O6" s="523"/>
      <c r="P6" s="523"/>
      <c r="Q6" s="523"/>
      <c r="R6" s="523"/>
      <c r="S6" s="523"/>
      <c r="T6" s="523"/>
      <c r="U6" s="523"/>
      <c r="V6" s="523"/>
      <c r="W6" s="523"/>
      <c r="X6" s="523"/>
      <c r="Y6" s="523"/>
      <c r="Z6" s="518"/>
      <c r="AA6" s="562"/>
      <c r="AB6" s="560"/>
      <c r="AC6" s="561"/>
      <c r="AD6" s="560"/>
      <c r="AE6" s="560"/>
      <c r="AF6" s="561"/>
      <c r="AG6" s="552"/>
      <c r="AH6" s="552"/>
      <c r="AI6" s="552"/>
      <c r="AJ6" s="552"/>
      <c r="AK6" s="552"/>
      <c r="AL6" s="552"/>
      <c r="AM6" s="553"/>
      <c r="AN6" s="97"/>
      <c r="AO6" s="97"/>
    </row>
    <row r="7" spans="1:41" ht="21" customHeight="1">
      <c r="A7" s="427">
        <f t="shared" si="0"/>
        <v>44717</v>
      </c>
      <c r="B7" s="428"/>
      <c r="C7" s="130"/>
      <c r="D7" s="519"/>
      <c r="E7" s="519"/>
      <c r="F7" s="520"/>
      <c r="G7" s="130"/>
      <c r="H7" s="519"/>
      <c r="I7" s="519"/>
      <c r="J7" s="520"/>
      <c r="K7" s="522"/>
      <c r="L7" s="523"/>
      <c r="M7" s="523"/>
      <c r="N7" s="523"/>
      <c r="O7" s="523"/>
      <c r="P7" s="523"/>
      <c r="Q7" s="523"/>
      <c r="R7" s="523"/>
      <c r="S7" s="523"/>
      <c r="T7" s="523"/>
      <c r="U7" s="523"/>
      <c r="V7" s="523"/>
      <c r="W7" s="523"/>
      <c r="X7" s="523"/>
      <c r="Y7" s="523"/>
      <c r="Z7" s="518"/>
      <c r="AA7" s="562"/>
      <c r="AB7" s="560"/>
      <c r="AC7" s="561"/>
      <c r="AD7" s="560"/>
      <c r="AE7" s="560"/>
      <c r="AF7" s="561"/>
      <c r="AG7" s="552"/>
      <c r="AH7" s="552"/>
      <c r="AI7" s="552"/>
      <c r="AJ7" s="552"/>
      <c r="AK7" s="552"/>
      <c r="AL7" s="552"/>
      <c r="AM7" s="553"/>
      <c r="AN7" s="97"/>
      <c r="AO7" s="97"/>
    </row>
    <row r="8" spans="1:41" ht="21" customHeight="1">
      <c r="A8" s="427">
        <f t="shared" si="0"/>
        <v>44718</v>
      </c>
      <c r="B8" s="428"/>
      <c r="C8" s="130"/>
      <c r="D8" s="519"/>
      <c r="E8" s="519"/>
      <c r="F8" s="520"/>
      <c r="G8" s="130"/>
      <c r="H8" s="519"/>
      <c r="I8" s="519"/>
      <c r="J8" s="520"/>
      <c r="K8" s="522"/>
      <c r="L8" s="523"/>
      <c r="M8" s="523"/>
      <c r="N8" s="523"/>
      <c r="O8" s="523"/>
      <c r="P8" s="523"/>
      <c r="Q8" s="523"/>
      <c r="R8" s="523"/>
      <c r="S8" s="523"/>
      <c r="T8" s="523"/>
      <c r="U8" s="523"/>
      <c r="V8" s="523"/>
      <c r="W8" s="523"/>
      <c r="X8" s="523"/>
      <c r="Y8" s="523"/>
      <c r="Z8" s="518"/>
      <c r="AA8" s="562"/>
      <c r="AB8" s="560"/>
      <c r="AC8" s="561"/>
      <c r="AD8" s="560"/>
      <c r="AE8" s="560"/>
      <c r="AF8" s="561"/>
      <c r="AG8" s="552"/>
      <c r="AH8" s="552"/>
      <c r="AI8" s="552"/>
      <c r="AJ8" s="552"/>
      <c r="AK8" s="552"/>
      <c r="AL8" s="552"/>
      <c r="AM8" s="553"/>
      <c r="AN8" s="97"/>
      <c r="AO8" s="97"/>
    </row>
    <row r="9" spans="1:41" ht="21" customHeight="1">
      <c r="A9" s="427">
        <f t="shared" si="0"/>
        <v>44719</v>
      </c>
      <c r="B9" s="428"/>
      <c r="C9" s="130"/>
      <c r="D9" s="519"/>
      <c r="E9" s="519"/>
      <c r="F9" s="520"/>
      <c r="G9" s="130"/>
      <c r="H9" s="519"/>
      <c r="I9" s="519"/>
      <c r="J9" s="520"/>
      <c r="K9" s="522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18"/>
      <c r="AA9" s="562"/>
      <c r="AB9" s="560"/>
      <c r="AC9" s="561"/>
      <c r="AD9" s="560"/>
      <c r="AE9" s="560"/>
      <c r="AF9" s="561"/>
      <c r="AG9" s="552"/>
      <c r="AH9" s="552"/>
      <c r="AI9" s="552"/>
      <c r="AJ9" s="552"/>
      <c r="AK9" s="552"/>
      <c r="AL9" s="552"/>
      <c r="AM9" s="553"/>
      <c r="AN9" s="97"/>
      <c r="AO9" s="97"/>
    </row>
    <row r="10" spans="1:41" ht="21" customHeight="1">
      <c r="A10" s="427">
        <f t="shared" si="0"/>
        <v>44720</v>
      </c>
      <c r="B10" s="428"/>
      <c r="C10" s="130"/>
      <c r="D10" s="519"/>
      <c r="E10" s="519"/>
      <c r="F10" s="520"/>
      <c r="G10" s="130"/>
      <c r="H10" s="519"/>
      <c r="I10" s="519"/>
      <c r="J10" s="520"/>
      <c r="K10" s="522"/>
      <c r="L10" s="523"/>
      <c r="M10" s="523"/>
      <c r="N10" s="523"/>
      <c r="O10" s="523"/>
      <c r="P10" s="523"/>
      <c r="Q10" s="523"/>
      <c r="R10" s="523"/>
      <c r="S10" s="523"/>
      <c r="T10" s="523"/>
      <c r="U10" s="523"/>
      <c r="V10" s="523"/>
      <c r="W10" s="523"/>
      <c r="X10" s="523"/>
      <c r="Y10" s="523"/>
      <c r="Z10" s="518"/>
      <c r="AA10" s="562"/>
      <c r="AB10" s="560"/>
      <c r="AC10" s="561"/>
      <c r="AD10" s="560"/>
      <c r="AE10" s="560"/>
      <c r="AF10" s="561"/>
      <c r="AG10" s="552"/>
      <c r="AH10" s="552"/>
      <c r="AI10" s="552"/>
      <c r="AJ10" s="552"/>
      <c r="AK10" s="552"/>
      <c r="AL10" s="552"/>
      <c r="AM10" s="553"/>
      <c r="AN10" s="97"/>
      <c r="AO10" s="97"/>
    </row>
    <row r="11" spans="1:41" ht="21" customHeight="1">
      <c r="A11" s="427">
        <f t="shared" si="0"/>
        <v>44721</v>
      </c>
      <c r="B11" s="428"/>
      <c r="C11" s="130"/>
      <c r="D11" s="519"/>
      <c r="E11" s="519"/>
      <c r="F11" s="520"/>
      <c r="G11" s="130"/>
      <c r="H11" s="519"/>
      <c r="I11" s="519"/>
      <c r="J11" s="520"/>
      <c r="K11" s="522"/>
      <c r="L11" s="523"/>
      <c r="M11" s="523"/>
      <c r="N11" s="523"/>
      <c r="O11" s="523"/>
      <c r="P11" s="523"/>
      <c r="Q11" s="523"/>
      <c r="R11" s="523"/>
      <c r="S11" s="523"/>
      <c r="T11" s="523"/>
      <c r="U11" s="523"/>
      <c r="V11" s="523"/>
      <c r="W11" s="523"/>
      <c r="X11" s="523"/>
      <c r="Y11" s="523"/>
      <c r="Z11" s="518"/>
      <c r="AA11" s="562"/>
      <c r="AB11" s="560"/>
      <c r="AC11" s="561"/>
      <c r="AD11" s="560"/>
      <c r="AE11" s="560"/>
      <c r="AF11" s="561"/>
      <c r="AG11" s="552"/>
      <c r="AH11" s="552"/>
      <c r="AI11" s="552"/>
      <c r="AJ11" s="552"/>
      <c r="AK11" s="552"/>
      <c r="AL11" s="552"/>
      <c r="AM11" s="553"/>
      <c r="AN11" s="97"/>
      <c r="AO11" s="97"/>
    </row>
    <row r="12" spans="1:41" ht="21" customHeight="1">
      <c r="A12" s="427">
        <f t="shared" si="0"/>
        <v>44722</v>
      </c>
      <c r="B12" s="428"/>
      <c r="C12" s="130"/>
      <c r="D12" s="519"/>
      <c r="E12" s="519"/>
      <c r="F12" s="520"/>
      <c r="G12" s="130"/>
      <c r="H12" s="519"/>
      <c r="I12" s="519"/>
      <c r="J12" s="520"/>
      <c r="K12" s="522"/>
      <c r="L12" s="523"/>
      <c r="M12" s="523"/>
      <c r="N12" s="523"/>
      <c r="O12" s="523"/>
      <c r="P12" s="523"/>
      <c r="Q12" s="523"/>
      <c r="R12" s="523"/>
      <c r="S12" s="523"/>
      <c r="T12" s="523"/>
      <c r="U12" s="523"/>
      <c r="V12" s="523"/>
      <c r="W12" s="523"/>
      <c r="X12" s="523"/>
      <c r="Y12" s="523"/>
      <c r="Z12" s="518"/>
      <c r="AA12" s="562"/>
      <c r="AB12" s="560"/>
      <c r="AC12" s="561"/>
      <c r="AD12" s="560"/>
      <c r="AE12" s="560"/>
      <c r="AF12" s="561"/>
      <c r="AG12" s="552"/>
      <c r="AH12" s="552"/>
      <c r="AI12" s="552"/>
      <c r="AJ12" s="552"/>
      <c r="AK12" s="552"/>
      <c r="AL12" s="552"/>
      <c r="AM12" s="553"/>
      <c r="AN12" s="97"/>
      <c r="AO12" s="97"/>
    </row>
    <row r="13" spans="1:41" ht="21" customHeight="1">
      <c r="A13" s="427">
        <f t="shared" si="0"/>
        <v>44723</v>
      </c>
      <c r="B13" s="428"/>
      <c r="C13" s="130"/>
      <c r="D13" s="519"/>
      <c r="E13" s="519"/>
      <c r="F13" s="520"/>
      <c r="G13" s="130"/>
      <c r="H13" s="519"/>
      <c r="I13" s="519"/>
      <c r="J13" s="520"/>
      <c r="K13" s="522"/>
      <c r="L13" s="523"/>
      <c r="M13" s="523"/>
      <c r="N13" s="523"/>
      <c r="O13" s="523"/>
      <c r="P13" s="523"/>
      <c r="Q13" s="523"/>
      <c r="R13" s="523"/>
      <c r="S13" s="523"/>
      <c r="T13" s="523"/>
      <c r="U13" s="523"/>
      <c r="V13" s="523"/>
      <c r="W13" s="523"/>
      <c r="X13" s="523"/>
      <c r="Y13" s="523"/>
      <c r="Z13" s="518"/>
      <c r="AA13" s="562"/>
      <c r="AB13" s="560"/>
      <c r="AC13" s="561"/>
      <c r="AD13" s="560"/>
      <c r="AE13" s="560"/>
      <c r="AF13" s="561"/>
      <c r="AG13" s="552"/>
      <c r="AH13" s="552"/>
      <c r="AI13" s="552"/>
      <c r="AJ13" s="552"/>
      <c r="AK13" s="552"/>
      <c r="AL13" s="552"/>
      <c r="AM13" s="553"/>
      <c r="AN13" s="97"/>
      <c r="AO13" s="97"/>
    </row>
    <row r="14" spans="1:41" ht="21" customHeight="1">
      <c r="A14" s="427">
        <f t="shared" si="0"/>
        <v>44724</v>
      </c>
      <c r="B14" s="428"/>
      <c r="C14" s="130"/>
      <c r="D14" s="519"/>
      <c r="E14" s="519"/>
      <c r="F14" s="520"/>
      <c r="G14" s="130"/>
      <c r="H14" s="519"/>
      <c r="I14" s="519"/>
      <c r="J14" s="520"/>
      <c r="K14" s="522"/>
      <c r="L14" s="523"/>
      <c r="M14" s="523"/>
      <c r="N14" s="523"/>
      <c r="O14" s="523"/>
      <c r="P14" s="523"/>
      <c r="Q14" s="523"/>
      <c r="R14" s="523"/>
      <c r="S14" s="523"/>
      <c r="T14" s="523"/>
      <c r="U14" s="523"/>
      <c r="V14" s="523"/>
      <c r="W14" s="523"/>
      <c r="X14" s="523"/>
      <c r="Y14" s="523"/>
      <c r="Z14" s="518"/>
      <c r="AA14" s="562"/>
      <c r="AB14" s="560"/>
      <c r="AC14" s="561"/>
      <c r="AD14" s="560"/>
      <c r="AE14" s="560"/>
      <c r="AF14" s="561"/>
      <c r="AG14" s="552"/>
      <c r="AH14" s="552"/>
      <c r="AI14" s="552"/>
      <c r="AJ14" s="552"/>
      <c r="AK14" s="552"/>
      <c r="AL14" s="552"/>
      <c r="AM14" s="553"/>
      <c r="AN14" s="97"/>
      <c r="AO14" s="97"/>
    </row>
    <row r="15" spans="1:41" ht="21" customHeight="1">
      <c r="A15" s="427">
        <f t="shared" si="0"/>
        <v>44725</v>
      </c>
      <c r="B15" s="428"/>
      <c r="C15" s="130"/>
      <c r="D15" s="518"/>
      <c r="E15" s="519"/>
      <c r="F15" s="520"/>
      <c r="G15" s="130"/>
      <c r="H15" s="518"/>
      <c r="I15" s="519"/>
      <c r="J15" s="520"/>
      <c r="K15" s="541"/>
      <c r="L15" s="542"/>
      <c r="M15" s="518"/>
      <c r="N15" s="542"/>
      <c r="O15" s="518"/>
      <c r="P15" s="542"/>
      <c r="Q15" s="518"/>
      <c r="R15" s="542"/>
      <c r="S15" s="518"/>
      <c r="T15" s="542"/>
      <c r="U15" s="518"/>
      <c r="V15" s="542"/>
      <c r="W15" s="518"/>
      <c r="X15" s="542"/>
      <c r="Y15" s="518"/>
      <c r="Z15" s="520"/>
      <c r="AA15" s="562"/>
      <c r="AB15" s="560"/>
      <c r="AC15" s="561"/>
      <c r="AD15" s="562"/>
      <c r="AE15" s="560"/>
      <c r="AF15" s="561"/>
      <c r="AG15" s="554"/>
      <c r="AH15" s="552"/>
      <c r="AI15" s="552"/>
      <c r="AJ15" s="552"/>
      <c r="AK15" s="552"/>
      <c r="AL15" s="552"/>
      <c r="AM15" s="553"/>
      <c r="AN15" s="97"/>
      <c r="AO15" s="97"/>
    </row>
    <row r="16" spans="1:41" ht="21" customHeight="1">
      <c r="A16" s="427">
        <f t="shared" si="0"/>
        <v>44726</v>
      </c>
      <c r="B16" s="428"/>
      <c r="C16" s="130"/>
      <c r="D16" s="518"/>
      <c r="E16" s="519"/>
      <c r="F16" s="520"/>
      <c r="G16" s="130"/>
      <c r="H16" s="518"/>
      <c r="I16" s="519"/>
      <c r="J16" s="520"/>
      <c r="K16" s="541"/>
      <c r="L16" s="542"/>
      <c r="M16" s="518"/>
      <c r="N16" s="542"/>
      <c r="O16" s="518"/>
      <c r="P16" s="542"/>
      <c r="Q16" s="518"/>
      <c r="R16" s="542"/>
      <c r="S16" s="518"/>
      <c r="T16" s="542"/>
      <c r="U16" s="518"/>
      <c r="V16" s="542"/>
      <c r="W16" s="518"/>
      <c r="X16" s="542"/>
      <c r="Y16" s="518"/>
      <c r="Z16" s="520"/>
      <c r="AA16" s="562"/>
      <c r="AB16" s="560"/>
      <c r="AC16" s="561"/>
      <c r="AD16" s="562"/>
      <c r="AE16" s="560"/>
      <c r="AF16" s="561"/>
      <c r="AG16" s="554"/>
      <c r="AH16" s="552"/>
      <c r="AI16" s="552"/>
      <c r="AJ16" s="552"/>
      <c r="AK16" s="552"/>
      <c r="AL16" s="552"/>
      <c r="AM16" s="553"/>
      <c r="AN16" s="97"/>
      <c r="AO16" s="97"/>
    </row>
    <row r="17" spans="1:41" ht="21" customHeight="1">
      <c r="A17" s="427">
        <f t="shared" si="0"/>
        <v>44727</v>
      </c>
      <c r="B17" s="428"/>
      <c r="C17" s="131"/>
      <c r="D17" s="550"/>
      <c r="E17" s="550"/>
      <c r="F17" s="551"/>
      <c r="G17" s="131"/>
      <c r="H17" s="550"/>
      <c r="I17" s="550"/>
      <c r="J17" s="551"/>
      <c r="K17" s="543"/>
      <c r="L17" s="544"/>
      <c r="M17" s="544"/>
      <c r="N17" s="544"/>
      <c r="O17" s="544"/>
      <c r="P17" s="544"/>
      <c r="Q17" s="544"/>
      <c r="R17" s="544"/>
      <c r="S17" s="544"/>
      <c r="T17" s="544"/>
      <c r="U17" s="544"/>
      <c r="V17" s="544"/>
      <c r="W17" s="544"/>
      <c r="X17" s="544"/>
      <c r="Y17" s="544"/>
      <c r="Z17" s="545"/>
      <c r="AA17" s="579"/>
      <c r="AB17" s="580"/>
      <c r="AC17" s="581"/>
      <c r="AD17" s="560"/>
      <c r="AE17" s="560"/>
      <c r="AF17" s="561"/>
      <c r="AG17" s="555"/>
      <c r="AH17" s="555"/>
      <c r="AI17" s="555"/>
      <c r="AJ17" s="555"/>
      <c r="AK17" s="555"/>
      <c r="AL17" s="555"/>
      <c r="AM17" s="556"/>
      <c r="AN17" s="97"/>
      <c r="AO17" s="97"/>
    </row>
    <row r="18" spans="1:41" ht="21" customHeight="1">
      <c r="A18" s="427">
        <f t="shared" si="0"/>
        <v>44728</v>
      </c>
      <c r="B18" s="428"/>
      <c r="C18" s="130"/>
      <c r="D18" s="519"/>
      <c r="E18" s="519"/>
      <c r="F18" s="520"/>
      <c r="G18" s="130"/>
      <c r="H18" s="519"/>
      <c r="I18" s="519"/>
      <c r="J18" s="520"/>
      <c r="K18" s="522"/>
      <c r="L18" s="523"/>
      <c r="M18" s="523"/>
      <c r="N18" s="523"/>
      <c r="O18" s="523"/>
      <c r="P18" s="523"/>
      <c r="Q18" s="523"/>
      <c r="R18" s="523"/>
      <c r="S18" s="523"/>
      <c r="T18" s="523"/>
      <c r="U18" s="523"/>
      <c r="V18" s="523"/>
      <c r="W18" s="523"/>
      <c r="X18" s="523"/>
      <c r="Y18" s="523"/>
      <c r="Z18" s="518"/>
      <c r="AA18" s="562"/>
      <c r="AB18" s="560"/>
      <c r="AC18" s="561"/>
      <c r="AD18" s="560"/>
      <c r="AE18" s="560"/>
      <c r="AF18" s="561"/>
      <c r="AG18" s="552"/>
      <c r="AH18" s="552"/>
      <c r="AI18" s="552"/>
      <c r="AJ18" s="552"/>
      <c r="AK18" s="552"/>
      <c r="AL18" s="552"/>
      <c r="AM18" s="553"/>
      <c r="AN18" s="97"/>
      <c r="AO18" s="97"/>
    </row>
    <row r="19" spans="1:41" ht="21" customHeight="1">
      <c r="A19" s="427">
        <f t="shared" si="0"/>
        <v>44729</v>
      </c>
      <c r="B19" s="428"/>
      <c r="C19" s="130"/>
      <c r="D19" s="519"/>
      <c r="E19" s="519"/>
      <c r="F19" s="520"/>
      <c r="G19" s="130"/>
      <c r="H19" s="519"/>
      <c r="I19" s="519"/>
      <c r="J19" s="520"/>
      <c r="K19" s="522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3"/>
      <c r="Z19" s="518"/>
      <c r="AA19" s="562"/>
      <c r="AB19" s="560"/>
      <c r="AC19" s="561"/>
      <c r="AD19" s="560"/>
      <c r="AE19" s="560"/>
      <c r="AF19" s="561"/>
      <c r="AG19" s="552"/>
      <c r="AH19" s="552"/>
      <c r="AI19" s="552"/>
      <c r="AJ19" s="552"/>
      <c r="AK19" s="552"/>
      <c r="AL19" s="552"/>
      <c r="AM19" s="553"/>
      <c r="AN19" s="97"/>
      <c r="AO19" s="97"/>
    </row>
    <row r="20" spans="1:41" ht="21" customHeight="1">
      <c r="A20" s="427">
        <f t="shared" si="0"/>
        <v>44730</v>
      </c>
      <c r="B20" s="428"/>
      <c r="C20" s="130"/>
      <c r="D20" s="519"/>
      <c r="E20" s="519"/>
      <c r="F20" s="520"/>
      <c r="G20" s="130"/>
      <c r="H20" s="519"/>
      <c r="I20" s="519"/>
      <c r="J20" s="520"/>
      <c r="K20" s="522"/>
      <c r="L20" s="523"/>
      <c r="M20" s="523"/>
      <c r="N20" s="523"/>
      <c r="O20" s="523"/>
      <c r="P20" s="523"/>
      <c r="Q20" s="523"/>
      <c r="R20" s="523"/>
      <c r="S20" s="523"/>
      <c r="T20" s="523"/>
      <c r="U20" s="523"/>
      <c r="V20" s="523"/>
      <c r="W20" s="523"/>
      <c r="X20" s="523"/>
      <c r="Y20" s="523"/>
      <c r="Z20" s="518"/>
      <c r="AA20" s="562"/>
      <c r="AB20" s="560"/>
      <c r="AC20" s="561"/>
      <c r="AD20" s="560"/>
      <c r="AE20" s="560"/>
      <c r="AF20" s="561"/>
      <c r="AG20" s="552"/>
      <c r="AH20" s="552"/>
      <c r="AI20" s="552"/>
      <c r="AJ20" s="552"/>
      <c r="AK20" s="552"/>
      <c r="AL20" s="552"/>
      <c r="AM20" s="553"/>
      <c r="AN20" s="97"/>
      <c r="AO20" s="97"/>
    </row>
    <row r="21" spans="1:41" ht="21" customHeight="1">
      <c r="A21" s="427">
        <f t="shared" si="0"/>
        <v>44731</v>
      </c>
      <c r="B21" s="428"/>
      <c r="C21" s="130"/>
      <c r="D21" s="519"/>
      <c r="E21" s="519"/>
      <c r="F21" s="520"/>
      <c r="G21" s="130"/>
      <c r="H21" s="519"/>
      <c r="I21" s="519"/>
      <c r="J21" s="520"/>
      <c r="K21" s="522"/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3"/>
      <c r="W21" s="523"/>
      <c r="X21" s="523"/>
      <c r="Y21" s="523"/>
      <c r="Z21" s="518"/>
      <c r="AA21" s="562"/>
      <c r="AB21" s="560"/>
      <c r="AC21" s="561"/>
      <c r="AD21" s="560"/>
      <c r="AE21" s="560"/>
      <c r="AF21" s="561"/>
      <c r="AG21" s="552"/>
      <c r="AH21" s="552"/>
      <c r="AI21" s="552"/>
      <c r="AJ21" s="552"/>
      <c r="AK21" s="552"/>
      <c r="AL21" s="552"/>
      <c r="AM21" s="553"/>
      <c r="AN21" s="97"/>
      <c r="AO21" s="97"/>
    </row>
    <row r="22" spans="1:41" ht="21" customHeight="1">
      <c r="A22" s="427">
        <f t="shared" si="0"/>
        <v>44732</v>
      </c>
      <c r="B22" s="428"/>
      <c r="C22" s="130"/>
      <c r="D22" s="518"/>
      <c r="E22" s="519"/>
      <c r="F22" s="520"/>
      <c r="G22" s="130"/>
      <c r="H22" s="518"/>
      <c r="I22" s="519"/>
      <c r="J22" s="520"/>
      <c r="K22" s="541"/>
      <c r="L22" s="542"/>
      <c r="M22" s="518"/>
      <c r="N22" s="542"/>
      <c r="O22" s="518"/>
      <c r="P22" s="542"/>
      <c r="Q22" s="518"/>
      <c r="R22" s="542"/>
      <c r="S22" s="518"/>
      <c r="T22" s="542"/>
      <c r="U22" s="518"/>
      <c r="V22" s="542"/>
      <c r="W22" s="518"/>
      <c r="X22" s="542"/>
      <c r="Y22" s="518"/>
      <c r="Z22" s="520"/>
      <c r="AA22" s="562"/>
      <c r="AB22" s="560"/>
      <c r="AC22" s="561"/>
      <c r="AD22" s="562"/>
      <c r="AE22" s="560"/>
      <c r="AF22" s="561"/>
      <c r="AG22" s="554"/>
      <c r="AH22" s="552"/>
      <c r="AI22" s="552"/>
      <c r="AJ22" s="552"/>
      <c r="AK22" s="552"/>
      <c r="AL22" s="552"/>
      <c r="AM22" s="553"/>
      <c r="AN22" s="97"/>
      <c r="AO22" s="97"/>
    </row>
    <row r="23" spans="1:41" ht="21" customHeight="1">
      <c r="A23" s="427">
        <f t="shared" si="0"/>
        <v>44733</v>
      </c>
      <c r="B23" s="428"/>
      <c r="C23" s="130"/>
      <c r="D23" s="518"/>
      <c r="E23" s="519"/>
      <c r="F23" s="520"/>
      <c r="G23" s="130"/>
      <c r="H23" s="518"/>
      <c r="I23" s="519"/>
      <c r="J23" s="520"/>
      <c r="K23" s="541"/>
      <c r="L23" s="542"/>
      <c r="M23" s="518"/>
      <c r="N23" s="542"/>
      <c r="O23" s="518"/>
      <c r="P23" s="542"/>
      <c r="Q23" s="518"/>
      <c r="R23" s="542"/>
      <c r="S23" s="518"/>
      <c r="T23" s="542"/>
      <c r="U23" s="518"/>
      <c r="V23" s="542"/>
      <c r="W23" s="518"/>
      <c r="X23" s="542"/>
      <c r="Y23" s="518"/>
      <c r="Z23" s="520"/>
      <c r="AA23" s="562"/>
      <c r="AB23" s="560"/>
      <c r="AC23" s="561"/>
      <c r="AD23" s="562"/>
      <c r="AE23" s="560"/>
      <c r="AF23" s="561"/>
      <c r="AG23" s="554"/>
      <c r="AH23" s="552"/>
      <c r="AI23" s="552"/>
      <c r="AJ23" s="552"/>
      <c r="AK23" s="552"/>
      <c r="AL23" s="552"/>
      <c r="AM23" s="553"/>
      <c r="AN23" s="97"/>
      <c r="AO23" s="97"/>
    </row>
    <row r="24" spans="1:41" ht="21" customHeight="1">
      <c r="A24" s="427">
        <f t="shared" si="0"/>
        <v>44734</v>
      </c>
      <c r="B24" s="428"/>
      <c r="C24" s="131"/>
      <c r="D24" s="550"/>
      <c r="E24" s="550"/>
      <c r="F24" s="551"/>
      <c r="G24" s="131"/>
      <c r="H24" s="550"/>
      <c r="I24" s="550"/>
      <c r="J24" s="551"/>
      <c r="K24" s="543"/>
      <c r="L24" s="544"/>
      <c r="M24" s="544"/>
      <c r="N24" s="544"/>
      <c r="O24" s="544"/>
      <c r="P24" s="544"/>
      <c r="Q24" s="544"/>
      <c r="R24" s="544"/>
      <c r="S24" s="544"/>
      <c r="T24" s="544"/>
      <c r="U24" s="544"/>
      <c r="V24" s="544"/>
      <c r="W24" s="544"/>
      <c r="X24" s="544"/>
      <c r="Y24" s="544"/>
      <c r="Z24" s="545"/>
      <c r="AA24" s="579"/>
      <c r="AB24" s="580"/>
      <c r="AC24" s="581"/>
      <c r="AD24" s="560"/>
      <c r="AE24" s="560"/>
      <c r="AF24" s="561"/>
      <c r="AG24" s="555"/>
      <c r="AH24" s="555"/>
      <c r="AI24" s="555"/>
      <c r="AJ24" s="555"/>
      <c r="AK24" s="555"/>
      <c r="AL24" s="555"/>
      <c r="AM24" s="556"/>
      <c r="AN24" s="97"/>
      <c r="AO24" s="97"/>
    </row>
    <row r="25" spans="1:41" ht="21" customHeight="1">
      <c r="A25" s="427">
        <f t="shared" si="0"/>
        <v>44735</v>
      </c>
      <c r="B25" s="428"/>
      <c r="C25" s="131"/>
      <c r="D25" s="550"/>
      <c r="E25" s="550"/>
      <c r="F25" s="551"/>
      <c r="G25" s="131"/>
      <c r="H25" s="550"/>
      <c r="I25" s="550"/>
      <c r="J25" s="551"/>
      <c r="K25" s="543"/>
      <c r="L25" s="544"/>
      <c r="M25" s="544"/>
      <c r="N25" s="544"/>
      <c r="O25" s="544"/>
      <c r="P25" s="544"/>
      <c r="Q25" s="544"/>
      <c r="R25" s="544"/>
      <c r="S25" s="544"/>
      <c r="T25" s="544"/>
      <c r="U25" s="544"/>
      <c r="V25" s="544"/>
      <c r="W25" s="544"/>
      <c r="X25" s="544"/>
      <c r="Y25" s="544"/>
      <c r="Z25" s="545"/>
      <c r="AA25" s="579"/>
      <c r="AB25" s="580"/>
      <c r="AC25" s="581"/>
      <c r="AD25" s="560"/>
      <c r="AE25" s="560"/>
      <c r="AF25" s="561"/>
      <c r="AG25" s="555"/>
      <c r="AH25" s="555"/>
      <c r="AI25" s="555"/>
      <c r="AJ25" s="555"/>
      <c r="AK25" s="555"/>
      <c r="AL25" s="555"/>
      <c r="AM25" s="556"/>
      <c r="AN25" s="97"/>
      <c r="AO25" s="97"/>
    </row>
    <row r="26" spans="1:41" ht="21" customHeight="1">
      <c r="A26" s="427">
        <f t="shared" si="0"/>
        <v>44736</v>
      </c>
      <c r="B26" s="428"/>
      <c r="C26" s="130"/>
      <c r="D26" s="519"/>
      <c r="E26" s="519"/>
      <c r="F26" s="520"/>
      <c r="G26" s="130"/>
      <c r="H26" s="519"/>
      <c r="I26" s="519"/>
      <c r="J26" s="520"/>
      <c r="K26" s="522"/>
      <c r="L26" s="523"/>
      <c r="M26" s="523"/>
      <c r="N26" s="523"/>
      <c r="O26" s="523"/>
      <c r="P26" s="523"/>
      <c r="Q26" s="523"/>
      <c r="R26" s="523"/>
      <c r="S26" s="523"/>
      <c r="T26" s="523"/>
      <c r="U26" s="523"/>
      <c r="V26" s="523"/>
      <c r="W26" s="523"/>
      <c r="X26" s="523"/>
      <c r="Y26" s="523"/>
      <c r="Z26" s="518"/>
      <c r="AA26" s="562"/>
      <c r="AB26" s="560"/>
      <c r="AC26" s="561"/>
      <c r="AD26" s="560"/>
      <c r="AE26" s="560"/>
      <c r="AF26" s="561"/>
      <c r="AG26" s="552"/>
      <c r="AH26" s="552"/>
      <c r="AI26" s="552"/>
      <c r="AJ26" s="552"/>
      <c r="AK26" s="552"/>
      <c r="AL26" s="552"/>
      <c r="AM26" s="553"/>
      <c r="AN26" s="97"/>
      <c r="AO26" s="97"/>
    </row>
    <row r="27" spans="1:41" ht="21" customHeight="1">
      <c r="A27" s="427">
        <f t="shared" si="0"/>
        <v>44737</v>
      </c>
      <c r="B27" s="428"/>
      <c r="C27" s="130"/>
      <c r="D27" s="519"/>
      <c r="E27" s="519"/>
      <c r="F27" s="520"/>
      <c r="G27" s="130"/>
      <c r="H27" s="519"/>
      <c r="I27" s="519"/>
      <c r="J27" s="520"/>
      <c r="K27" s="522"/>
      <c r="L27" s="523"/>
      <c r="M27" s="523"/>
      <c r="N27" s="523"/>
      <c r="O27" s="523"/>
      <c r="P27" s="523"/>
      <c r="Q27" s="523"/>
      <c r="R27" s="523"/>
      <c r="S27" s="523"/>
      <c r="T27" s="523"/>
      <c r="U27" s="523"/>
      <c r="V27" s="523"/>
      <c r="W27" s="523"/>
      <c r="X27" s="523"/>
      <c r="Y27" s="523"/>
      <c r="Z27" s="518"/>
      <c r="AA27" s="562"/>
      <c r="AB27" s="560"/>
      <c r="AC27" s="561"/>
      <c r="AD27" s="560"/>
      <c r="AE27" s="560"/>
      <c r="AF27" s="561"/>
      <c r="AG27" s="552"/>
      <c r="AH27" s="552"/>
      <c r="AI27" s="552"/>
      <c r="AJ27" s="552"/>
      <c r="AK27" s="552"/>
      <c r="AL27" s="552"/>
      <c r="AM27" s="553"/>
      <c r="AN27" s="97"/>
      <c r="AO27" s="97"/>
    </row>
    <row r="28" spans="1:41" ht="21" customHeight="1">
      <c r="A28" s="427">
        <f t="shared" si="0"/>
        <v>44738</v>
      </c>
      <c r="B28" s="428"/>
      <c r="C28" s="130"/>
      <c r="D28" s="519"/>
      <c r="E28" s="519"/>
      <c r="F28" s="520"/>
      <c r="G28" s="130"/>
      <c r="H28" s="519"/>
      <c r="I28" s="519"/>
      <c r="J28" s="520"/>
      <c r="K28" s="522"/>
      <c r="L28" s="523"/>
      <c r="M28" s="523"/>
      <c r="N28" s="523"/>
      <c r="O28" s="523"/>
      <c r="P28" s="523"/>
      <c r="Q28" s="523"/>
      <c r="R28" s="523"/>
      <c r="S28" s="523"/>
      <c r="T28" s="523"/>
      <c r="U28" s="523"/>
      <c r="V28" s="523"/>
      <c r="W28" s="523"/>
      <c r="X28" s="523"/>
      <c r="Y28" s="523"/>
      <c r="Z28" s="518"/>
      <c r="AA28" s="562"/>
      <c r="AB28" s="560"/>
      <c r="AC28" s="561"/>
      <c r="AD28" s="560"/>
      <c r="AE28" s="560"/>
      <c r="AF28" s="561"/>
      <c r="AG28" s="552"/>
      <c r="AH28" s="552"/>
      <c r="AI28" s="552"/>
      <c r="AJ28" s="552"/>
      <c r="AK28" s="552"/>
      <c r="AL28" s="552"/>
      <c r="AM28" s="553"/>
      <c r="AN28" s="97"/>
      <c r="AO28" s="97"/>
    </row>
    <row r="29" spans="1:41" ht="21" customHeight="1">
      <c r="A29" s="427">
        <f t="shared" si="0"/>
        <v>44739</v>
      </c>
      <c r="B29" s="428"/>
      <c r="C29" s="130"/>
      <c r="D29" s="518"/>
      <c r="E29" s="519"/>
      <c r="F29" s="520"/>
      <c r="G29" s="130"/>
      <c r="H29" s="518"/>
      <c r="I29" s="519"/>
      <c r="J29" s="520"/>
      <c r="K29" s="541"/>
      <c r="L29" s="542"/>
      <c r="M29" s="518"/>
      <c r="N29" s="542"/>
      <c r="O29" s="518"/>
      <c r="P29" s="542"/>
      <c r="Q29" s="518"/>
      <c r="R29" s="542"/>
      <c r="S29" s="518"/>
      <c r="T29" s="542"/>
      <c r="U29" s="518"/>
      <c r="V29" s="542"/>
      <c r="W29" s="518"/>
      <c r="X29" s="542"/>
      <c r="Y29" s="518"/>
      <c r="Z29" s="520"/>
      <c r="AA29" s="562"/>
      <c r="AB29" s="560"/>
      <c r="AC29" s="561"/>
      <c r="AD29" s="562"/>
      <c r="AE29" s="560"/>
      <c r="AF29" s="561"/>
      <c r="AG29" s="554"/>
      <c r="AH29" s="552"/>
      <c r="AI29" s="552"/>
      <c r="AJ29" s="552"/>
      <c r="AK29" s="552"/>
      <c r="AL29" s="552"/>
      <c r="AM29" s="553"/>
      <c r="AN29" s="97"/>
      <c r="AO29" s="97"/>
    </row>
    <row r="30" spans="1:41" ht="21" customHeight="1">
      <c r="A30" s="427">
        <f t="shared" si="0"/>
        <v>44740</v>
      </c>
      <c r="B30" s="428"/>
      <c r="C30" s="130"/>
      <c r="D30" s="518"/>
      <c r="E30" s="519"/>
      <c r="F30" s="520"/>
      <c r="G30" s="130"/>
      <c r="H30" s="518"/>
      <c r="I30" s="519"/>
      <c r="J30" s="520"/>
      <c r="K30" s="541"/>
      <c r="L30" s="542"/>
      <c r="M30" s="518"/>
      <c r="N30" s="542"/>
      <c r="O30" s="518"/>
      <c r="P30" s="542"/>
      <c r="Q30" s="518"/>
      <c r="R30" s="542"/>
      <c r="S30" s="518"/>
      <c r="T30" s="542"/>
      <c r="U30" s="518"/>
      <c r="V30" s="542"/>
      <c r="W30" s="518"/>
      <c r="X30" s="542"/>
      <c r="Y30" s="518"/>
      <c r="Z30" s="520"/>
      <c r="AA30" s="562"/>
      <c r="AB30" s="560"/>
      <c r="AC30" s="561"/>
      <c r="AD30" s="562"/>
      <c r="AE30" s="560"/>
      <c r="AF30" s="561"/>
      <c r="AG30" s="554"/>
      <c r="AH30" s="552"/>
      <c r="AI30" s="552"/>
      <c r="AJ30" s="552"/>
      <c r="AK30" s="552"/>
      <c r="AL30" s="552"/>
      <c r="AM30" s="553"/>
      <c r="AN30" s="97"/>
      <c r="AO30" s="97"/>
    </row>
    <row r="31" spans="1:41" ht="21" customHeight="1">
      <c r="A31" s="427">
        <f>IF(MONTH(A30+1)=E1,A30+1,"")</f>
        <v>44741</v>
      </c>
      <c r="B31" s="428"/>
      <c r="C31" s="131"/>
      <c r="D31" s="550"/>
      <c r="E31" s="550"/>
      <c r="F31" s="551"/>
      <c r="G31" s="131"/>
      <c r="H31" s="550"/>
      <c r="I31" s="550"/>
      <c r="J31" s="551"/>
      <c r="K31" s="543"/>
      <c r="L31" s="544"/>
      <c r="M31" s="544"/>
      <c r="N31" s="544"/>
      <c r="O31" s="544"/>
      <c r="P31" s="544"/>
      <c r="Q31" s="544"/>
      <c r="R31" s="544"/>
      <c r="S31" s="544"/>
      <c r="T31" s="544"/>
      <c r="U31" s="544"/>
      <c r="V31" s="544"/>
      <c r="W31" s="544"/>
      <c r="X31" s="544"/>
      <c r="Y31" s="544"/>
      <c r="Z31" s="545"/>
      <c r="AA31" s="579"/>
      <c r="AB31" s="580"/>
      <c r="AC31" s="581"/>
      <c r="AD31" s="560"/>
      <c r="AE31" s="560"/>
      <c r="AF31" s="561"/>
      <c r="AG31" s="555"/>
      <c r="AH31" s="555"/>
      <c r="AI31" s="555"/>
      <c r="AJ31" s="555"/>
      <c r="AK31" s="555"/>
      <c r="AL31" s="555"/>
      <c r="AM31" s="556"/>
      <c r="AN31" s="97"/>
      <c r="AO31" s="97"/>
    </row>
    <row r="32" spans="1:41" ht="21" customHeight="1">
      <c r="A32" s="427">
        <f>IF(MONTH(A30+2)=E1,A30+2,"")</f>
        <v>44742</v>
      </c>
      <c r="B32" s="428"/>
      <c r="C32" s="131"/>
      <c r="D32" s="550"/>
      <c r="E32" s="550"/>
      <c r="F32" s="551"/>
      <c r="G32" s="131"/>
      <c r="H32" s="550"/>
      <c r="I32" s="550"/>
      <c r="J32" s="551"/>
      <c r="K32" s="543"/>
      <c r="L32" s="544"/>
      <c r="M32" s="544"/>
      <c r="N32" s="544"/>
      <c r="O32" s="544"/>
      <c r="P32" s="544"/>
      <c r="Q32" s="544"/>
      <c r="R32" s="544"/>
      <c r="S32" s="544"/>
      <c r="T32" s="544"/>
      <c r="U32" s="544"/>
      <c r="V32" s="544"/>
      <c r="W32" s="544"/>
      <c r="X32" s="544"/>
      <c r="Y32" s="544"/>
      <c r="Z32" s="545"/>
      <c r="AA32" s="562"/>
      <c r="AB32" s="560"/>
      <c r="AC32" s="561"/>
      <c r="AD32" s="560"/>
      <c r="AE32" s="560"/>
      <c r="AF32" s="561"/>
      <c r="AG32" s="555"/>
      <c r="AH32" s="555"/>
      <c r="AI32" s="555"/>
      <c r="AJ32" s="555"/>
      <c r="AK32" s="555"/>
      <c r="AL32" s="555"/>
      <c r="AM32" s="556"/>
      <c r="AN32" s="97"/>
      <c r="AO32" s="97"/>
    </row>
    <row r="33" spans="1:41" ht="21" customHeight="1">
      <c r="A33" s="427" t="str">
        <f>IF(MONTH(A30+3)=E1,A30+3,"")</f>
        <v/>
      </c>
      <c r="B33" s="428"/>
      <c r="C33" s="131"/>
      <c r="D33" s="550"/>
      <c r="E33" s="550"/>
      <c r="F33" s="551"/>
      <c r="G33" s="131"/>
      <c r="H33" s="550"/>
      <c r="I33" s="550"/>
      <c r="J33" s="551"/>
      <c r="K33" s="543"/>
      <c r="L33" s="544"/>
      <c r="M33" s="544"/>
      <c r="N33" s="544"/>
      <c r="O33" s="544"/>
      <c r="P33" s="544"/>
      <c r="Q33" s="544"/>
      <c r="R33" s="544"/>
      <c r="S33" s="544"/>
      <c r="T33" s="544"/>
      <c r="U33" s="544"/>
      <c r="V33" s="544"/>
      <c r="W33" s="544"/>
      <c r="X33" s="544"/>
      <c r="Y33" s="544"/>
      <c r="Z33" s="545"/>
      <c r="AA33" s="585"/>
      <c r="AB33" s="586"/>
      <c r="AC33" s="587"/>
      <c r="AD33" s="560"/>
      <c r="AE33" s="560"/>
      <c r="AF33" s="561"/>
      <c r="AG33" s="555"/>
      <c r="AH33" s="555"/>
      <c r="AI33" s="555"/>
      <c r="AJ33" s="555"/>
      <c r="AK33" s="555"/>
      <c r="AL33" s="555"/>
      <c r="AM33" s="556"/>
      <c r="AN33" s="97"/>
      <c r="AO33" s="97"/>
    </row>
    <row r="34" spans="1:41" ht="21" customHeight="1">
      <c r="A34" s="360"/>
      <c r="B34" s="361"/>
      <c r="C34" s="600" t="s">
        <v>131</v>
      </c>
      <c r="D34" s="600"/>
      <c r="E34" s="600"/>
      <c r="F34" s="601"/>
      <c r="G34" s="132"/>
      <c r="H34" s="589"/>
      <c r="I34" s="589"/>
      <c r="J34" s="590"/>
      <c r="K34" s="596"/>
      <c r="L34" s="565"/>
      <c r="M34" s="565"/>
      <c r="N34" s="565"/>
      <c r="O34" s="565"/>
      <c r="P34" s="565"/>
      <c r="Q34" s="565"/>
      <c r="R34" s="565"/>
      <c r="S34" s="565"/>
      <c r="T34" s="565"/>
      <c r="U34" s="565"/>
      <c r="V34" s="565"/>
      <c r="W34" s="565"/>
      <c r="X34" s="565"/>
      <c r="Y34" s="565"/>
      <c r="Z34" s="578"/>
      <c r="AA34" s="574"/>
      <c r="AB34" s="575"/>
      <c r="AC34" s="576"/>
      <c r="AD34" s="528"/>
      <c r="AE34" s="529"/>
      <c r="AF34" s="529"/>
      <c r="AG34" s="529"/>
      <c r="AH34" s="529"/>
      <c r="AI34" s="529"/>
      <c r="AJ34" s="529"/>
      <c r="AK34" s="529"/>
      <c r="AL34" s="529"/>
      <c r="AM34" s="530"/>
      <c r="AN34" s="97"/>
      <c r="AO34" s="97"/>
    </row>
    <row r="35" spans="1:41" ht="21" customHeight="1">
      <c r="A35" s="360"/>
      <c r="B35" s="361"/>
      <c r="C35" s="600"/>
      <c r="D35" s="600"/>
      <c r="E35" s="600"/>
      <c r="F35" s="601"/>
      <c r="G35" s="318" t="str">
        <f>初期項目設定!G35</f>
        <v>繰越</v>
      </c>
      <c r="H35" s="318"/>
      <c r="I35" s="318"/>
      <c r="J35" s="531"/>
      <c r="K35" s="639"/>
      <c r="L35" s="639"/>
      <c r="M35" s="639"/>
      <c r="N35" s="639"/>
      <c r="O35" s="639"/>
      <c r="P35" s="639"/>
      <c r="Q35" s="639"/>
      <c r="R35" s="639"/>
      <c r="S35" s="639"/>
      <c r="T35" s="639"/>
      <c r="U35" s="639"/>
      <c r="V35" s="639"/>
      <c r="W35" s="639"/>
      <c r="X35" s="639"/>
      <c r="Y35" s="639"/>
      <c r="Z35" s="640"/>
      <c r="AA35" s="525"/>
      <c r="AB35" s="526"/>
      <c r="AC35" s="527"/>
      <c r="AD35" s="528"/>
      <c r="AE35" s="529"/>
      <c r="AF35" s="529"/>
      <c r="AG35" s="529"/>
      <c r="AH35" s="529"/>
      <c r="AI35" s="529"/>
      <c r="AJ35" s="529"/>
      <c r="AK35" s="529"/>
      <c r="AL35" s="529"/>
      <c r="AM35" s="530"/>
      <c r="AN35" s="97"/>
      <c r="AO35" s="97"/>
    </row>
    <row r="36" spans="1:41" ht="21" customHeight="1">
      <c r="A36" s="360"/>
      <c r="B36" s="361"/>
      <c r="C36" s="600"/>
      <c r="D36" s="600"/>
      <c r="E36" s="600"/>
      <c r="F36" s="601"/>
      <c r="G36" s="318" t="str">
        <f>初期項目設定!G36</f>
        <v>予算</v>
      </c>
      <c r="H36" s="318"/>
      <c r="I36" s="318"/>
      <c r="J36" s="531"/>
      <c r="K36" s="597"/>
      <c r="L36" s="594"/>
      <c r="M36" s="594"/>
      <c r="N36" s="594"/>
      <c r="O36" s="594"/>
      <c r="P36" s="594"/>
      <c r="Q36" s="594"/>
      <c r="R36" s="594"/>
      <c r="S36" s="594"/>
      <c r="T36" s="594"/>
      <c r="U36" s="594"/>
      <c r="V36" s="594"/>
      <c r="W36" s="594"/>
      <c r="X36" s="594"/>
      <c r="Y36" s="594"/>
      <c r="Z36" s="595"/>
      <c r="AA36" s="525"/>
      <c r="AB36" s="526"/>
      <c r="AC36" s="527"/>
      <c r="AD36" s="528"/>
      <c r="AE36" s="529"/>
      <c r="AF36" s="529"/>
      <c r="AG36" s="529"/>
      <c r="AH36" s="529"/>
      <c r="AI36" s="529"/>
      <c r="AJ36" s="529"/>
      <c r="AK36" s="529"/>
      <c r="AL36" s="529"/>
      <c r="AM36" s="530"/>
      <c r="AN36" s="97"/>
      <c r="AO36" s="97"/>
    </row>
    <row r="37" spans="1:41" ht="21" customHeight="1">
      <c r="A37" s="360"/>
      <c r="B37" s="361"/>
      <c r="C37" s="600"/>
      <c r="D37" s="600"/>
      <c r="E37" s="600"/>
      <c r="F37" s="601"/>
      <c r="G37" s="598" t="str">
        <f>初期項目設定!G37</f>
        <v>決算</v>
      </c>
      <c r="H37" s="598"/>
      <c r="I37" s="598"/>
      <c r="J37" s="599"/>
      <c r="K37" s="565"/>
      <c r="L37" s="565"/>
      <c r="M37" s="565"/>
      <c r="N37" s="565"/>
      <c r="O37" s="565"/>
      <c r="P37" s="565"/>
      <c r="Q37" s="565"/>
      <c r="R37" s="565"/>
      <c r="S37" s="565"/>
      <c r="T37" s="565"/>
      <c r="U37" s="565"/>
      <c r="V37" s="565"/>
      <c r="W37" s="565"/>
      <c r="X37" s="565"/>
      <c r="Y37" s="565"/>
      <c r="Z37" s="578"/>
      <c r="AA37" s="525"/>
      <c r="AB37" s="526"/>
      <c r="AC37" s="527"/>
      <c r="AD37" s="528"/>
      <c r="AE37" s="529"/>
      <c r="AF37" s="529"/>
      <c r="AG37" s="529"/>
      <c r="AH37" s="529"/>
      <c r="AI37" s="529"/>
      <c r="AJ37" s="529"/>
      <c r="AK37" s="529"/>
      <c r="AL37" s="529"/>
      <c r="AM37" s="530"/>
      <c r="AN37" s="97"/>
      <c r="AO37" s="97"/>
    </row>
    <row r="38" spans="1:41" ht="21" customHeight="1">
      <c r="A38" s="360"/>
      <c r="B38" s="361"/>
      <c r="C38" s="600"/>
      <c r="D38" s="600"/>
      <c r="E38" s="600"/>
      <c r="F38" s="601"/>
      <c r="G38" s="318" t="str">
        <f>初期項目設定!G38</f>
        <v>差引</v>
      </c>
      <c r="H38" s="318"/>
      <c r="I38" s="318"/>
      <c r="J38" s="531"/>
      <c r="K38" s="603"/>
      <c r="L38" s="564"/>
      <c r="M38" s="565"/>
      <c r="N38" s="565"/>
      <c r="O38" s="563"/>
      <c r="P38" s="564"/>
      <c r="Q38" s="565"/>
      <c r="R38" s="565"/>
      <c r="S38" s="563"/>
      <c r="T38" s="564"/>
      <c r="U38" s="565"/>
      <c r="V38" s="565"/>
      <c r="W38" s="565"/>
      <c r="X38" s="565"/>
      <c r="Y38" s="563"/>
      <c r="Z38" s="577"/>
      <c r="AA38" s="574"/>
      <c r="AB38" s="575"/>
      <c r="AC38" s="576"/>
      <c r="AD38" s="591" t="s">
        <v>132</v>
      </c>
      <c r="AE38" s="592"/>
      <c r="AF38" s="592"/>
      <c r="AG38" s="592"/>
      <c r="AH38" s="592"/>
      <c r="AI38" s="592"/>
      <c r="AJ38" s="592"/>
      <c r="AK38" s="592"/>
      <c r="AL38" s="592"/>
      <c r="AM38" s="593"/>
      <c r="AN38" s="97"/>
      <c r="AO38" s="97"/>
    </row>
    <row r="39" spans="1:41" ht="6" customHeight="1">
      <c r="A39" s="97"/>
      <c r="B39" s="97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97"/>
      <c r="AO39" s="97"/>
    </row>
    <row r="40" spans="1:41" ht="21" customHeight="1">
      <c r="A40" s="317"/>
      <c r="B40" s="318"/>
      <c r="C40" s="602" t="str">
        <f>初期項目設定!C40</f>
        <v>電気</v>
      </c>
      <c r="D40" s="566"/>
      <c r="E40" s="566" t="str">
        <f>初期項目設定!E40</f>
        <v>ガス</v>
      </c>
      <c r="F40" s="566"/>
      <c r="G40" s="566" t="str">
        <f>初期項目設定!G40</f>
        <v>水道</v>
      </c>
      <c r="H40" s="566"/>
      <c r="I40" s="566" t="str">
        <f>初期項目設定!I40</f>
        <v>電話</v>
      </c>
      <c r="J40" s="566"/>
      <c r="K40" s="566" t="str">
        <f>初期項目設定!K40</f>
        <v>携帯</v>
      </c>
      <c r="L40" s="566"/>
      <c r="M40" s="566" t="str">
        <f>初期項目設定!M40</f>
        <v>・・</v>
      </c>
      <c r="N40" s="566"/>
      <c r="O40" s="566" t="str">
        <f>初期項目設定!O40</f>
        <v>・・</v>
      </c>
      <c r="P40" s="566"/>
      <c r="Q40" s="566" t="str">
        <f>初期項目設定!Q40</f>
        <v>・・</v>
      </c>
      <c r="R40" s="566"/>
      <c r="S40" s="567">
        <f>初期項目設定!S40</f>
        <v>0</v>
      </c>
      <c r="T40" s="568"/>
      <c r="U40" s="567">
        <f>初期項目設定!U40</f>
        <v>0</v>
      </c>
      <c r="V40" s="318"/>
      <c r="W40" s="317" t="str">
        <f>初期項目設定!W40</f>
        <v>小計</v>
      </c>
      <c r="X40" s="318"/>
      <c r="Y40" s="531"/>
      <c r="Z40" s="114"/>
      <c r="AA40" s="569" t="str">
        <f>初期項目設定!AA40</f>
        <v>住宅</v>
      </c>
      <c r="AB40" s="570"/>
      <c r="AC40" s="571"/>
      <c r="AD40" s="572"/>
      <c r="AE40" s="573"/>
      <c r="AF40" s="110"/>
      <c r="AG40" s="506" t="str">
        <f>初期項目設定!AG40</f>
        <v>支給額</v>
      </c>
      <c r="AH40" s="506"/>
      <c r="AI40" s="506"/>
      <c r="AJ40" s="607"/>
      <c r="AK40" s="607"/>
      <c r="AL40" s="607"/>
      <c r="AM40" s="607"/>
      <c r="AN40" s="97"/>
      <c r="AO40" s="97"/>
    </row>
    <row r="41" spans="1:41" ht="21" customHeight="1">
      <c r="A41" s="313" t="str">
        <f>初期項目設定!A41</f>
        <v>予算</v>
      </c>
      <c r="B41" s="314"/>
      <c r="C41" s="604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8"/>
      <c r="T41" s="609"/>
      <c r="U41" s="608"/>
      <c r="V41" s="610"/>
      <c r="W41" s="611"/>
      <c r="X41" s="612"/>
      <c r="Y41" s="613"/>
      <c r="Z41" s="113"/>
      <c r="AA41" s="317" t="str">
        <f>初期項目設定!AA41</f>
        <v>保険</v>
      </c>
      <c r="AB41" s="531"/>
      <c r="AC41" s="614"/>
      <c r="AD41" s="615"/>
      <c r="AE41" s="616"/>
      <c r="AF41" s="110"/>
      <c r="AG41" s="461" t="str">
        <f>初期項目設定!AG41</f>
        <v>控除額</v>
      </c>
      <c r="AH41" s="461"/>
      <c r="AI41" s="461"/>
      <c r="AJ41" s="617"/>
      <c r="AK41" s="617"/>
      <c r="AL41" s="617"/>
      <c r="AM41" s="617"/>
      <c r="AN41" s="97"/>
      <c r="AO41" s="97"/>
    </row>
    <row r="42" spans="1:41" ht="21" customHeight="1">
      <c r="A42" s="357" t="str">
        <f>初期項目設定!A42</f>
        <v>決算</v>
      </c>
      <c r="B42" s="358"/>
      <c r="C42" s="636"/>
      <c r="D42" s="606"/>
      <c r="E42" s="606"/>
      <c r="F42" s="606"/>
      <c r="G42" s="606"/>
      <c r="H42" s="606"/>
      <c r="I42" s="606"/>
      <c r="J42" s="606"/>
      <c r="K42" s="606"/>
      <c r="L42" s="606"/>
      <c r="M42" s="606"/>
      <c r="N42" s="606"/>
      <c r="O42" s="606"/>
      <c r="P42" s="606"/>
      <c r="Q42" s="606"/>
      <c r="R42" s="606"/>
      <c r="S42" s="618"/>
      <c r="T42" s="619"/>
      <c r="U42" s="618"/>
      <c r="V42" s="620"/>
      <c r="W42" s="621"/>
      <c r="X42" s="622"/>
      <c r="Y42" s="623"/>
      <c r="Z42" s="113"/>
      <c r="AA42" s="317" t="str">
        <f>初期項目設定!AA42</f>
        <v>～</v>
      </c>
      <c r="AB42" s="531"/>
      <c r="AC42" s="614"/>
      <c r="AD42" s="615"/>
      <c r="AE42" s="616"/>
      <c r="AF42" s="110"/>
      <c r="AG42" s="461" t="str">
        <f>初期項目設定!AG42</f>
        <v>天引額</v>
      </c>
      <c r="AH42" s="461"/>
      <c r="AI42" s="461"/>
      <c r="AJ42" s="617"/>
      <c r="AK42" s="617"/>
      <c r="AL42" s="617"/>
      <c r="AM42" s="617"/>
      <c r="AN42" s="97"/>
      <c r="AO42" s="97"/>
    </row>
    <row r="43" spans="1:41" ht="21" customHeight="1">
      <c r="A43" s="343" t="str">
        <f>初期項目設定!A43</f>
        <v>差引</v>
      </c>
      <c r="B43" s="344"/>
      <c r="C43" s="635"/>
      <c r="D43" s="624"/>
      <c r="E43" s="624"/>
      <c r="F43" s="624"/>
      <c r="G43" s="624"/>
      <c r="H43" s="624"/>
      <c r="I43" s="624"/>
      <c r="J43" s="624"/>
      <c r="K43" s="624"/>
      <c r="L43" s="624"/>
      <c r="M43" s="624"/>
      <c r="N43" s="624"/>
      <c r="O43" s="624"/>
      <c r="P43" s="624"/>
      <c r="Q43" s="624"/>
      <c r="R43" s="624"/>
      <c r="S43" s="624"/>
      <c r="T43" s="624"/>
      <c r="U43" s="624"/>
      <c r="V43" s="624"/>
      <c r="W43" s="625"/>
      <c r="X43" s="626"/>
      <c r="Y43" s="627"/>
      <c r="Z43" s="113"/>
      <c r="AA43" s="628">
        <f>初期項目設定!AA43</f>
        <v>0</v>
      </c>
      <c r="AB43" s="629"/>
      <c r="AC43" s="630"/>
      <c r="AD43" s="631"/>
      <c r="AE43" s="632"/>
      <c r="AF43" s="110"/>
      <c r="AG43" s="633" t="str">
        <f>初期項目設定!AG43</f>
        <v>手取額</v>
      </c>
      <c r="AH43" s="633"/>
      <c r="AI43" s="633"/>
      <c r="AJ43" s="634"/>
      <c r="AK43" s="634"/>
      <c r="AL43" s="634"/>
      <c r="AM43" s="634"/>
      <c r="AN43" s="97"/>
      <c r="AO43" s="97"/>
    </row>
    <row r="44" spans="1:41" ht="6" customHeight="1"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</row>
  </sheetData>
  <sheetProtection algorithmName="SHA-512" hashValue="xCdgxl+c/VZbNV5a+Hqma/4sJDycRvEceF5XM6bDey6PXJ7PzGaW1G3BXwqzcDb1qWq0+R29BcJKtU7dKRyd6g==" saltValue="TsGedfyNUEwPHQ6hEfLwwA==" spinCount="100000" sheet="1" formatCells="0" formatColumns="0" formatRows="0" insertColumns="0" insertRows="0" insertHyperlinks="0" deleteColumns="0" deleteRows="0" sort="0" autoFilter="0" pivotTables="0"/>
  <mergeCells count="581"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U40:V40"/>
    <mergeCell ref="W40:Y40"/>
    <mergeCell ref="AA40:AB40"/>
    <mergeCell ref="AC40:AE40"/>
    <mergeCell ref="AG40:AI40"/>
    <mergeCell ref="AJ43:AM43"/>
    <mergeCell ref="S43:T43"/>
    <mergeCell ref="U43:V43"/>
    <mergeCell ref="W43:Y43"/>
    <mergeCell ref="AA43:AB43"/>
    <mergeCell ref="AC43:AE43"/>
    <mergeCell ref="AG43:AI43"/>
    <mergeCell ref="AJ42:AM42"/>
    <mergeCell ref="S42:T42"/>
    <mergeCell ref="U42:V42"/>
    <mergeCell ref="W42:Y42"/>
    <mergeCell ref="AA42:AB42"/>
    <mergeCell ref="AC42:AE42"/>
    <mergeCell ref="AG42:AI42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1:V31"/>
    <mergeCell ref="W31:X31"/>
    <mergeCell ref="Y31:Z31"/>
    <mergeCell ref="AA31:AC31"/>
    <mergeCell ref="AD31:AF31"/>
    <mergeCell ref="U29:V29"/>
    <mergeCell ref="W29:X29"/>
    <mergeCell ref="Y29:Z29"/>
    <mergeCell ref="AA29:AC29"/>
    <mergeCell ref="AD29:AF29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7:V27"/>
    <mergeCell ref="W27:X27"/>
    <mergeCell ref="Y27:Z27"/>
    <mergeCell ref="AA27:AC27"/>
    <mergeCell ref="AD27:AF27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3:V23"/>
    <mergeCell ref="W23:X23"/>
    <mergeCell ref="Y23:Z23"/>
    <mergeCell ref="AA23:AC23"/>
    <mergeCell ref="AD23:AF23"/>
    <mergeCell ref="U21:V21"/>
    <mergeCell ref="W21:X21"/>
    <mergeCell ref="Y21:Z21"/>
    <mergeCell ref="AA21:AC21"/>
    <mergeCell ref="AD21:AF21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9:V19"/>
    <mergeCell ref="W19:X19"/>
    <mergeCell ref="Y19:Z19"/>
    <mergeCell ref="AA19:AC19"/>
    <mergeCell ref="AD19:AF19"/>
    <mergeCell ref="U17:V17"/>
    <mergeCell ref="W17:X17"/>
    <mergeCell ref="Y17:Z17"/>
    <mergeCell ref="AA17:AC17"/>
    <mergeCell ref="AD17:AF17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5:V15"/>
    <mergeCell ref="W15:X15"/>
    <mergeCell ref="Y15:Z15"/>
    <mergeCell ref="AA15:AC15"/>
    <mergeCell ref="AD15:AF15"/>
    <mergeCell ref="U13:V13"/>
    <mergeCell ref="W13:X13"/>
    <mergeCell ref="Y13:Z13"/>
    <mergeCell ref="AA13:AC13"/>
    <mergeCell ref="AD13:AF13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11:V11"/>
    <mergeCell ref="W11:X11"/>
    <mergeCell ref="Y11:Z11"/>
    <mergeCell ref="AA11:AC11"/>
    <mergeCell ref="AD11:AF11"/>
    <mergeCell ref="U9:V9"/>
    <mergeCell ref="W9:X9"/>
    <mergeCell ref="Y9:Z9"/>
    <mergeCell ref="AA9:AC9"/>
    <mergeCell ref="AD9:AF9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7:V7"/>
    <mergeCell ref="W7:X7"/>
    <mergeCell ref="Y7:Z7"/>
    <mergeCell ref="AA7:AC7"/>
    <mergeCell ref="AD7:AF7"/>
    <mergeCell ref="U5:V5"/>
    <mergeCell ref="W5:X5"/>
    <mergeCell ref="Y5:Z5"/>
    <mergeCell ref="AA5:AC5"/>
    <mergeCell ref="AD5:AF5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</mergeCells>
  <phoneticPr fontId="3"/>
  <conditionalFormatting sqref="A3:AM33">
    <cfRule type="expression" dxfId="22" priority="2">
      <formula>WEEKDAY($A3)=7</formula>
    </cfRule>
    <cfRule type="expression" dxfId="21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004C860-5116-47FF-9CB6-8E094FCEC5B6}">
            <xm:f>VLOOKUP($A3,祝日!$A$2:$B$30,2,FALSE)&lt;&gt;TRUE</xm:f>
            <x14:dxf>
              <font>
                <strike val="0"/>
              </font>
              <fill>
                <patternFill>
                  <bgColor theme="7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16</vt:i4>
      </vt:variant>
    </vt:vector>
  </HeadingPairs>
  <TitlesOfParts>
    <vt:vector size="36" baseType="lpstr">
      <vt:lpstr>サンプル</vt:lpstr>
      <vt:lpstr>注意書き</vt:lpstr>
      <vt:lpstr>初期項目設定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年収支</vt:lpstr>
      <vt:lpstr>クレジット</vt:lpstr>
      <vt:lpstr>電話番号メモ</vt:lpstr>
      <vt:lpstr>Present List</vt:lpstr>
      <vt:lpstr>祝日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'Present List'!Print_Area</vt:lpstr>
      <vt:lpstr>サンプル!Print_Area</vt:lpstr>
      <vt:lpstr>初期項目設定!Print_Area</vt:lpstr>
      <vt:lpstr>電話番号メモ!Print_Area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桐生うさぎ</dc:creator>
  <cp:lastModifiedBy>yurik</cp:lastModifiedBy>
  <cp:lastPrinted>2019-11-17T19:26:24Z</cp:lastPrinted>
  <dcterms:created xsi:type="dcterms:W3CDTF">2001-08-18T12:21:10Z</dcterms:created>
  <dcterms:modified xsi:type="dcterms:W3CDTF">2021-10-31T13:20:43Z</dcterms:modified>
</cp:coreProperties>
</file>